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0860" windowHeight="4560" tabRatio="601" activeTab="4"/>
  </bookViews>
  <sheets>
    <sheet name="Пр.1" sheetId="1" r:id="rId1"/>
    <sheet name="Пр.2" sheetId="2" r:id="rId2"/>
    <sheet name="Пр.3" sheetId="3" r:id="rId3"/>
    <sheet name="Пр.4" sheetId="4" r:id="rId4"/>
    <sheet name="Поясн." sheetId="5" r:id="rId5"/>
  </sheets>
  <definedNames/>
  <calcPr fullCalcOnLoad="1" refMode="R1C1"/>
</workbook>
</file>

<file path=xl/sharedStrings.xml><?xml version="1.0" encoding="utf-8"?>
<sst xmlns="http://schemas.openxmlformats.org/spreadsheetml/2006/main" count="1569" uniqueCount="468">
  <si>
    <t>Иные пенсии, социальные доплаты к пенсиям</t>
  </si>
  <si>
    <t>312</t>
  </si>
  <si>
    <t>Функционирование Администрации Каратузского сельсовета</t>
  </si>
  <si>
    <t xml:space="preserve">Приложение № 1   </t>
  </si>
  <si>
    <t xml:space="preserve">           </t>
  </si>
  <si>
    <t>№</t>
  </si>
  <si>
    <t>Всего</t>
  </si>
  <si>
    <t xml:space="preserve">№ </t>
  </si>
  <si>
    <t>I.</t>
  </si>
  <si>
    <t>тыс.руб</t>
  </si>
  <si>
    <t>Код источника</t>
  </si>
  <si>
    <t>Наименование кода группы, подгруппы,статьи,</t>
  </si>
  <si>
    <t>п/п</t>
  </si>
  <si>
    <t>финансирования</t>
  </si>
  <si>
    <t xml:space="preserve">вида источников финансирования дефицита </t>
  </si>
  <si>
    <t>бюджета ,кода классификации операций сектора</t>
  </si>
  <si>
    <t>по КИВф, КИВ нФ</t>
  </si>
  <si>
    <t>государственного управления,относящихся</t>
  </si>
  <si>
    <t>к источникам финансирования дефицита бюджета РФ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</si>
  <si>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</si>
  <si>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</si>
  <si>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</si>
  <si>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</si>
  <si>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</si>
  <si>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классификации</t>
  </si>
  <si>
    <t xml:space="preserve">  тыс.руб.</t>
  </si>
  <si>
    <t>Наименование главных распорядителей</t>
  </si>
  <si>
    <t>строки</t>
  </si>
  <si>
    <t>Общегосударственные вопросы</t>
  </si>
  <si>
    <t>.0100</t>
  </si>
  <si>
    <t>0.103</t>
  </si>
  <si>
    <t>Жилищно-коммунальное хозяйство</t>
  </si>
  <si>
    <t>Жилищное хозяйство</t>
  </si>
  <si>
    <t>Благоустройство</t>
  </si>
  <si>
    <t>Культура :</t>
  </si>
  <si>
    <t>Социальная  политика</t>
  </si>
  <si>
    <t xml:space="preserve">Пенсионное обеспечение  </t>
  </si>
  <si>
    <t>Всего   расходов</t>
  </si>
  <si>
    <t>.60000000000000000000</t>
  </si>
  <si>
    <t>.60001050000000000000</t>
  </si>
  <si>
    <t>.60001050000000000500</t>
  </si>
  <si>
    <t>.60001050200000000500</t>
  </si>
  <si>
    <t>.60001050201100000510</t>
  </si>
  <si>
    <t>.60001050200000000600</t>
  </si>
  <si>
    <t>.60001050201100000610</t>
  </si>
  <si>
    <t xml:space="preserve">Дотации на выравнивание бюджетной обеспеченности. </t>
  </si>
  <si>
    <t>наименование показателей бюджетной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</si>
  <si>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</si>
  <si>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</si>
  <si>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</si>
  <si>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</si>
  <si>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КБК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</si>
  <si>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</si>
  <si>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</si>
  <si>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</si>
  <si>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</si>
  <si>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</si>
  <si>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</si>
  <si>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</si>
  <si>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 классиф</t>
  </si>
  <si>
    <t>000</t>
  </si>
  <si>
    <t>00</t>
  </si>
  <si>
    <t>0000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</si>
  <si>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</si>
  <si>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</si>
  <si>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</si>
  <si>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</si>
  <si>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</si>
  <si>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</si>
  <si>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040</t>
  </si>
  <si>
    <t>05</t>
  </si>
  <si>
    <t>НАЛОГИ НА СОВОКУПНЫЙ ДОХОД</t>
  </si>
  <si>
    <t>1</t>
  </si>
  <si>
    <t>03</t>
  </si>
  <si>
    <t>06</t>
  </si>
  <si>
    <t>НАЛОГИ НА ИМУЩЕСТВО</t>
  </si>
  <si>
    <t>030</t>
  </si>
  <si>
    <t>10</t>
  </si>
  <si>
    <t>Земельный налог</t>
  </si>
  <si>
    <t>010</t>
  </si>
  <si>
    <t>013</t>
  </si>
  <si>
    <t>163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</si>
  <si>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</si>
  <si>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</si>
  <si>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</si>
  <si>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09</t>
  </si>
  <si>
    <t>045</t>
  </si>
  <si>
    <t>600</t>
  </si>
  <si>
    <t>2</t>
  </si>
  <si>
    <t>БЕЗВОЗМЕЗДНЫЕ ПОСТУПЛЕНИЯ</t>
  </si>
  <si>
    <t>151</t>
  </si>
  <si>
    <t>001</t>
  </si>
  <si>
    <t>ВСЕГО  ДОХОДОВ:</t>
  </si>
  <si>
    <t xml:space="preserve"> </t>
  </si>
  <si>
    <t>Другие общегосударственные вопросы</t>
  </si>
  <si>
    <t>Главный администратор</t>
  </si>
  <si>
    <t xml:space="preserve">Культура, кинематография  </t>
  </si>
  <si>
    <t xml:space="preserve">Культура, кинематография </t>
  </si>
  <si>
    <t>Условно утвержденные расходы</t>
  </si>
  <si>
    <t>наим показателей бюджетной классификации</t>
  </si>
  <si>
    <t>Резервные фонды</t>
  </si>
  <si>
    <t>№ п/п</t>
  </si>
  <si>
    <t>Изменение остатков средств на счетах по учету средств бюджета</t>
  </si>
  <si>
    <t>Источники внутреннего финансирования дефицита бюджета</t>
  </si>
  <si>
    <t>.60001000000000000000</t>
  </si>
  <si>
    <t xml:space="preserve">Изменение остатков средств </t>
  </si>
  <si>
    <t>Уменьшение  остатков средств бюджетов</t>
  </si>
  <si>
    <t>.60001050201000000600</t>
  </si>
  <si>
    <t>1000</t>
  </si>
  <si>
    <t>НАЛОГОВЫЕ И НЕНАЛОГОВЫЕ ДОХОДЫ</t>
  </si>
  <si>
    <t>Налог на имущество физических лиц</t>
  </si>
  <si>
    <t>*</t>
  </si>
  <si>
    <t>100</t>
  </si>
  <si>
    <t>230</t>
  </si>
  <si>
    <t>240</t>
  </si>
  <si>
    <t>250</t>
  </si>
  <si>
    <t>260</t>
  </si>
  <si>
    <t>14</t>
  </si>
  <si>
    <t>430</t>
  </si>
  <si>
    <t>НАЛОГИ НА ТОВАРЫ (РАБОТЫ, УСЛУГИ), РЕАЛИЗУЕМЫЕ НА ТЕРРИТОРИИ РОССИЙСКОЙ ФЕДЕРАЦИИ,</t>
  </si>
  <si>
    <t>Национальная экономика</t>
  </si>
  <si>
    <t xml:space="preserve">Транспорт                                  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</si>
  <si>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</si>
  <si>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</si>
  <si>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</si>
  <si>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</si>
  <si>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</si>
  <si>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</si>
  <si>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</si>
  <si>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</si>
  <si>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</si>
  <si>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</si>
  <si>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</si>
  <si>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</si>
  <si>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</si>
  <si>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</si>
  <si>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</si>
  <si>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</si>
  <si>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</si>
  <si>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</si>
  <si>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</si>
  <si>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</si>
  <si>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</si>
  <si>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Функционирование  высшего  должностного лица   субъекта Российской Федерации  и муниципального образования</t>
  </si>
  <si>
    <t>Функционирование законодательных(представительных)органов государственной власти и представительных органов муниципального образования</t>
  </si>
  <si>
    <t>0310</t>
  </si>
  <si>
    <t>0400</t>
  </si>
  <si>
    <t>0408</t>
  </si>
  <si>
    <t>0409</t>
  </si>
  <si>
    <t>0111</t>
  </si>
  <si>
    <t>Обеспечение пожарной безопасности</t>
  </si>
  <si>
    <t>Транспорт</t>
  </si>
  <si>
    <t>800</t>
  </si>
  <si>
    <t>Иные бюджетные ассигнования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</si>
  <si>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</si>
  <si>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</si>
  <si>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</si>
  <si>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</si>
  <si>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</si>
  <si>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</si>
  <si>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</si>
  <si>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</si>
  <si>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</si>
  <si>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</si>
  <si>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</si>
  <si>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</si>
  <si>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</si>
  <si>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</si>
  <si>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</si>
  <si>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Доходы от продажи земельных участков,государственная собственность на которые не разграничена </t>
  </si>
  <si>
    <t>121</t>
  </si>
  <si>
    <t>244</t>
  </si>
  <si>
    <t>243</t>
  </si>
  <si>
    <t xml:space="preserve"> 0503</t>
  </si>
  <si>
    <t>0503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</si>
  <si>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</si>
  <si>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</si>
  <si>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</si>
  <si>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</si>
  <si>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9010021</t>
  </si>
  <si>
    <t>9000000</t>
  </si>
  <si>
    <t>9010000</t>
  </si>
  <si>
    <t>9020000</t>
  </si>
  <si>
    <t>9020021</t>
  </si>
  <si>
    <t>9030000</t>
  </si>
  <si>
    <t>9030021</t>
  </si>
  <si>
    <t>0810061</t>
  </si>
  <si>
    <t>0800000</t>
  </si>
  <si>
    <t>9030024</t>
  </si>
  <si>
    <t>0820061</t>
  </si>
  <si>
    <t>0500000</t>
  </si>
  <si>
    <t>0510000</t>
  </si>
  <si>
    <t>0520000</t>
  </si>
  <si>
    <t>0310001</t>
  </si>
  <si>
    <t>0310000</t>
  </si>
  <si>
    <t>0300000</t>
  </si>
  <si>
    <t>0330000</t>
  </si>
  <si>
    <t>0320000</t>
  </si>
  <si>
    <t>0400000</t>
  </si>
  <si>
    <t>0410000</t>
  </si>
  <si>
    <t>0420000</t>
  </si>
  <si>
    <t>0420006</t>
  </si>
  <si>
    <t>0410005</t>
  </si>
  <si>
    <t>0330002</t>
  </si>
  <si>
    <t>0320003</t>
  </si>
  <si>
    <t>0520004</t>
  </si>
  <si>
    <t>0430007</t>
  </si>
  <si>
    <t>0430000</t>
  </si>
  <si>
    <t xml:space="preserve">   </t>
  </si>
  <si>
    <t>0510010</t>
  </si>
  <si>
    <t>0510009</t>
  </si>
  <si>
    <t>0510008</t>
  </si>
  <si>
    <t>0100</t>
  </si>
  <si>
    <t>ДОХОДЫ ОТ ПРОДАЖИ МАТЕРИАЛЬНЫХ И НЕМАТЕРИАЛЬНЫХ АКТИВОВ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</si>
  <si>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</si>
  <si>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</si>
  <si>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</si>
  <si>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</si>
  <si>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003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</si>
  <si>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</si>
  <si>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</si>
  <si>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</si>
  <si>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</si>
  <si>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</si>
  <si>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</si>
  <si>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</si>
  <si>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Фонд оплаты труда государственных (муниципальных) органов и взносы по обязательному социальному страхованию</t>
  </si>
  <si>
    <t>9037514</t>
  </si>
  <si>
    <t>0000000</t>
  </si>
  <si>
    <t>Иные выплаты персоналу государственных (муниципальны) органов, за исключением фонда оплаты труда</t>
  </si>
  <si>
    <t>122</t>
  </si>
  <si>
    <t>57000 прож.</t>
  </si>
  <si>
    <t>55000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</si>
  <si>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</si>
  <si>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</si>
  <si>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</si>
  <si>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</si>
  <si>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</si>
  <si>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9030023</t>
  </si>
  <si>
    <t>Межбюджетные трансферты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</si>
  <si>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</si>
  <si>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</si>
  <si>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</si>
  <si>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 (муниципальной) собственности</t>
  </si>
  <si>
    <t>521</t>
  </si>
  <si>
    <t>414</t>
  </si>
  <si>
    <t>400</t>
  </si>
  <si>
    <t>410</t>
  </si>
  <si>
    <t>Капитальные вложения  в объекты недвижимости имущества государственной (муниципальной 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</si>
  <si>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</si>
  <si>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 ) собственности</t>
  </si>
  <si>
    <t>Доходы бюджета на 2015 г.</t>
  </si>
  <si>
    <t>999</t>
  </si>
  <si>
    <t>7555</t>
  </si>
  <si>
    <t>Субсидии бюджетам бюджетной системы Российской Федерации (межбюджетные субсидии)</t>
  </si>
  <si>
    <t>Прочие субсидии</t>
  </si>
  <si>
    <t>Другие  вопросы в области национальной экономики</t>
  </si>
  <si>
    <t>0412</t>
  </si>
  <si>
    <t>Обеспечение выборов и референдумов</t>
  </si>
  <si>
    <t>0107</t>
  </si>
  <si>
    <t>880</t>
  </si>
  <si>
    <t>Специальные расходы</t>
  </si>
  <si>
    <t>9040021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</si>
  <si>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</si>
  <si>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</si>
  <si>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</si>
  <si>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</si>
  <si>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</si>
  <si>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9037555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</si>
  <si>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</si>
  <si>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 xml:space="preserve"> Доходы бюджета Каратузского сельсовета на 2015 год и плановый период 2016 -2017гг.   тыс.руб</t>
  </si>
  <si>
    <t xml:space="preserve">Источники внутреннего финансирования дефицита бюджета Каратузского сельсовета на 2015 год </t>
  </si>
  <si>
    <t xml:space="preserve"> и плановый период 2016-2017 годов.</t>
  </si>
  <si>
    <t>Иные выплаты персоналу государственных (муниципальных) органов , за исключением фонда оплаты труда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</si>
  <si>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</si>
  <si>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</si>
  <si>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</t>
  </si>
  <si>
    <t>Приобретение антитеррористических стендов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2014-2017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</si>
  <si>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2014-2017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</si>
  <si>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</si>
  <si>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</si>
  <si>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2014-2017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</si>
  <si>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Муниципальная программа "Дорожная деятельность в отношении автомобильных дорог местного значения Каратузского сельсовета" на 2014 - 2017 годы</t>
  </si>
  <si>
    <t>Подпрограмма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</t>
  </si>
  <si>
    <t>Дотирование убыточных маршрутов путем предоставления субсидий перевозчикам в рамках подпрограммы 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</si>
  <si>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</si>
  <si>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</si>
  <si>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Подпрограмма "Развитие и модернизация улично-дорожной сети  Каратузского сельсовета" на 2014 - 2017 годы</t>
  </si>
  <si>
    <t>Модернизация, реконструкция , капитальный ремонт автомобильных дорог общего пользования местного значения сельского поселения 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</si>
  <si>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</si>
  <si>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благоустройства, сбора, вывоза бытовых отходов и мусора на территории Каратузского сельсовета" на 2014 - 2017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</si>
  <si>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</si>
  <si>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Планировка территории микрорайона "Южный", квартал "Российский"  в рамках подпрограммы    "Организация благоустройства, сбора, вывоза бытовых отходов и мусора на территории Каратузского сельсовета" на 2014- 2017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</si>
  <si>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2014 - 2017 годы</t>
  </si>
  <si>
    <t>Подпрограмма "Организация ремонта муниципального жилищного фонда " на 2014 - 2017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</si>
  <si>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</si>
  <si>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</si>
  <si>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</si>
  <si>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</si>
  <si>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</si>
  <si>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"Создание условий для поддержки и развития культурного потенциала на территории Каратузского сельсовета" на 2014 - 2017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</si>
  <si>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</si>
  <si>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2014 - 2017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</si>
  <si>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</si>
  <si>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Прочие доходы  от использования имущества и прав,  находящихся в государственной и муниципальной собственности (за исключением имущества   бюджетных и автономных учреждений, а также имущества государственных 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</si>
  <si>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</si>
  <si>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 в государственной и муниципальной собственности </t>
  </si>
  <si>
    <t xml:space="preserve">Единый сельскохозяйственный налог </t>
  </si>
  <si>
    <t xml:space="preserve"> 0500</t>
  </si>
  <si>
    <t xml:space="preserve"> 0501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</si>
  <si>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 местных администраций</t>
  </si>
  <si>
    <t>Прочие межбюджетные трансферты общего характера бюджетам субъектов Российской Федерации  и муниципальных образований</t>
  </si>
  <si>
    <t>9040000</t>
  </si>
  <si>
    <t>Функционирование  местных администраций в организации  выборов органов местного самоуправления</t>
  </si>
  <si>
    <t>9030028</t>
  </si>
  <si>
    <t>0510012</t>
  </si>
  <si>
    <t>Уточненный план на 2015 год</t>
  </si>
  <si>
    <t>Распределение расходов бюджета Каратузского сельсовета по разделам и подразделам классификации расходов бюджетов Российской Федерации    на 2015 год и плановый период 2016-2017 годов.</t>
  </si>
  <si>
    <t>Сумма на 2015 год</t>
  </si>
  <si>
    <t>тыс.руб.</t>
  </si>
  <si>
    <t xml:space="preserve">Ведомственная структура расходов бюджета Каратузского сельсовета   на 2015 год                                        </t>
  </si>
  <si>
    <t>Раздел подраздел</t>
  </si>
  <si>
    <t>Целевая статья</t>
  </si>
  <si>
    <t>Вид расходов</t>
  </si>
  <si>
    <t>раздел подраздел</t>
  </si>
  <si>
    <t>Пояснительная записка</t>
  </si>
  <si>
    <t>+</t>
  </si>
  <si>
    <t>,</t>
  </si>
  <si>
    <t>руб.</t>
  </si>
  <si>
    <t>Исполнитель: Клюева А.Л.</t>
  </si>
  <si>
    <t>9030022</t>
  </si>
  <si>
    <t>0510011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</si>
  <si>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</si>
  <si>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 xml:space="preserve"> Акцизы по подакцизным товарам (продукции), производимым на территории Российской Федерации
</t>
  </si>
  <si>
    <t>Доходы от уплаты акцизов на дизельное топливо,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</si>
  <si>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</t>
  </si>
  <si>
    <t xml:space="preserve">Доходы от уплаты акцизов на автомобильный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</si>
  <si>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Доходы от уплаты акцизов на прямогонный бензин,  подлежащие  распределению между бюджетами субъектов  Российской Федерации и  местными бюджетами с учетом  установленных дифференцированных нормативов отчислений в местные бюджеты 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</si>
  <si>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</si>
  <si>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
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</si>
  <si>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</si>
  <si>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</si>
  <si>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 и муниципальных образований.</t>
  </si>
  <si>
    <t>Дотации бюджетам сельских поселений на выравнивание бюджетной обеспеченности</t>
  </si>
  <si>
    <t xml:space="preserve"> Дотации бюджетам на поддержку мер по обеспечению сбалансированности бюджетов
</t>
  </si>
  <si>
    <t xml:space="preserve"> Дотации бюджетам сельских поселений на поддержку мер по обеспечению сбалансированности бюджетов
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</si>
  <si>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</si>
  <si>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</si>
  <si>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</si>
  <si>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</si>
  <si>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</si>
  <si>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</si>
  <si>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>0505</t>
  </si>
  <si>
    <t>9030029</t>
  </si>
  <si>
    <t>Другие вопросы в области жилищно-коммунального хозяйства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</si>
  <si>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</si>
  <si>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 xml:space="preserve">  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</si>
  <si>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</si>
  <si>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</si>
  <si>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По коду</t>
  </si>
  <si>
    <t>Земельный налог, взимаемый по ставкам, установленным 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</si>
  <si>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</si>
  <si>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020</t>
  </si>
  <si>
    <t>Земельный налог, взимаемый по ставкам,  установленным  в соответствии с подпунктом 2 пункта 1 статьи 394 Налогового Кодекса Российской Федерации</t>
  </si>
  <si>
    <t>023</t>
  </si>
  <si>
    <t xml:space="preserve">Земельный налог, взимаемый по ставкам, установленным в соответствии с подпунктом 2 пункта 1 статьи 394  Налогового Кодекса Российской Федерации и применяемым к объектам налогообложения, распорложенным в границах поселений </t>
  </si>
  <si>
    <t>руб</t>
  </si>
  <si>
    <t xml:space="preserve"> Прочая закупка товаров, работ и услуг для обеспечения государственных (муниципальных) нужд</t>
  </si>
  <si>
    <t>0517508</t>
  </si>
  <si>
    <t>Расходы на содержание автомобильных дорог общего пользования местного значения городских округов, городских и сельских поселений,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</si>
  <si>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бюджета,  в рамках подпрограммы   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2014 - 2017 годы</t>
  </si>
  <si>
    <t>0437594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</si>
  <si>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</si>
  <si>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7508</t>
  </si>
  <si>
    <t>7594</t>
  </si>
  <si>
    <t xml:space="preserve">Субсидия на содержание автомобильных дорог общего пользования местного значения городских округов, городских и сельских поселений  </t>
  </si>
  <si>
    <t>Субсидия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</t>
  </si>
  <si>
    <t>Расходы на выплату персоналу государственных (муниципальных органов)</t>
  </si>
  <si>
    <t xml:space="preserve">Приложение № 4  </t>
  </si>
  <si>
    <t xml:space="preserve">                        Приложение  № 3</t>
  </si>
  <si>
    <t>Приложение № 2</t>
  </si>
  <si>
    <t>1. Увеличен план по коду доходов</t>
  </si>
  <si>
    <t xml:space="preserve"> Организация выборов органов местного самоуправления</t>
  </si>
  <si>
    <t>вид расходов 870 внести изменения</t>
  </si>
  <si>
    <t xml:space="preserve">Вид расходов 540                                                                                                                  </t>
  </si>
  <si>
    <t>Иные межбюджетные трансферты</t>
  </si>
  <si>
    <t>540</t>
  </si>
  <si>
    <t>1021</t>
  </si>
  <si>
    <t>9031021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</si>
  <si>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непрограммных расходов органов местного самоуправления </t>
  </si>
  <si>
    <t xml:space="preserve">Расходы бюджетов поселений  на частичное  финансирование  (возмещение) расходов на региональные выплаты  и выплаты, обеспечивающие  уровень заработной платы  работников  бюджетной сферы не ниже размера  минимальной заработной платы (минимального размера оплаты труда)  в рамках  подпрограммы "Организация благоустройства, сбора, вывоза бытовых отходов и мусора на территории Каратузского сельсовета" на 2014 - 2016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2014 - 2016 годы </t>
  </si>
  <si>
    <t>0511021</t>
  </si>
  <si>
    <t>С раздела</t>
  </si>
  <si>
    <t>На раздел</t>
  </si>
  <si>
    <t>9030030</t>
  </si>
  <si>
    <t>Функционирование администрации Каратузского сельсовета в рамках неппрограммных расходов</t>
  </si>
  <si>
    <t>Расходы на выполнение иных работ и услуг: проведение оценки имущества в рамках непрограммных расходов органов местного самоуправления</t>
  </si>
  <si>
    <t>600 0104 9030021 244</t>
  </si>
  <si>
    <t>04</t>
  </si>
  <si>
    <t xml:space="preserve">Иные межбюджетные трансферты </t>
  </si>
  <si>
    <t>Прочие межбюджетные трансферты передаваемые бюджетам  сельских поселений</t>
  </si>
  <si>
    <t xml:space="preserve"> Прочие межбюджетные трансферты,
 передаваемые бюджетам
</t>
  </si>
  <si>
    <t>4. Перераспределены бюджетные ассигнования</t>
  </si>
  <si>
    <t>"Прочая закупка товаров, работ и услуг для обеспечения государственных (муниципальных) нужд"</t>
  </si>
  <si>
    <t>2721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</si>
  <si>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расходов: Прочая закупка товаров, работ и услуг для обеспечения государственных (муниципальных) нужд)</t>
  </si>
  <si>
    <t>043</t>
  </si>
  <si>
    <t xml:space="preserve">Земельный налог 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</si>
  <si>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</si>
  <si>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</si>
  <si>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</si>
  <si>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Субсидии бюджетным учреждениям на иные цели </t>
  </si>
  <si>
    <t>612</t>
  </si>
  <si>
    <t>Субсидии на иные цели на государственную поддержку лучших работников муниципальных учреждений культуры в рамках 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</si>
  <si>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 xml:space="preserve">Иные межбюджетные трансферты на государственную поддержку лучших работников муниципальных учреждений культуры </t>
  </si>
  <si>
    <t>0825148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</si>
  <si>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</si>
  <si>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</si>
  <si>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бюджетам сельских поселений на организацию и проведение аккарицидных обработок мест массового отдыха населения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</si>
  <si>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 поселений</t>
  </si>
  <si>
    <t>Субсидии бюджетам сельских 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</si>
  <si>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бюджетам  сссельских поселений на выполнение  государственных полномочий по созданию и обеспечению  деятельности  административных комиссий</t>
  </si>
  <si>
    <t>Иные межбюджетные трансферты на поддержку мер по обеспечению сбалансированности бюджетов сельских поселений</t>
  </si>
  <si>
    <t xml:space="preserve">Ведущий специалист администрации сельсовета:                                                                        Клюева А.Л.    </t>
  </si>
  <si>
    <t>2. Уменьшен план по коду доходов</t>
  </si>
  <si>
    <t>600 1 11 05 013 10 0000 120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</si>
  <si>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
</t>
  </si>
  <si>
    <t>600 1 14 06 013 10 0000 430</t>
  </si>
  <si>
    <t xml:space="preserve">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2014-2017 годы"</t>
  </si>
  <si>
    <t>025</t>
  </si>
  <si>
    <t>Доходы получаемые в виде арендной платы, а также средства от продажи права на заключение договоров аренды на эемли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</si>
  <si>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</si>
  <si>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600 0104 9030021 852</t>
  </si>
  <si>
    <t xml:space="preserve">
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 (Вид расходов: Уплата прочих налогов, сборов и иных платежей)</t>
  </si>
  <si>
    <t>600 1 11 05 025 10 0000 120</t>
  </si>
  <si>
    <t>600 1 14 06 025 10 0000 430</t>
  </si>
  <si>
    <t>053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</si>
  <si>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</si>
  <si>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600 2 02  04 053 10 0000 151</t>
  </si>
  <si>
    <t>600 2 02  04 999 10 5148 151</t>
  </si>
  <si>
    <t>Иные 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</si>
  <si>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 за счет  средств местного бюджета,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
</t>
  </si>
  <si>
    <t>0430031</t>
  </si>
  <si>
    <t>182 1 06 06 033 10 1000 110</t>
  </si>
  <si>
    <t>182 1 06 06 043 10 1000 110</t>
  </si>
  <si>
    <t>600 2 02 04 999 10 2721 151</t>
  </si>
  <si>
    <t>182 1 01 02 010 01 1000 110</t>
  </si>
  <si>
    <t>3. Увеличен план по коду расходов</t>
  </si>
  <si>
    <t>4. Уменьшен план по коду расходов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</si>
  <si>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 за счет  средств местного бюджета,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(Вид расходов:Закупка товаров, работ, услуг в целях капитального ремонта государственного (муниципального) имущества).
</t>
  </si>
  <si>
    <t>Субсидии на иные цели на государственную поддержку лучших работников муниципальных учреждений культуры в рамках  подпрограммы 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</t>
  </si>
  <si>
    <t>0815148</t>
  </si>
  <si>
    <t>600 0801 0815148 612</t>
  </si>
  <si>
    <t>Субсидии на иные цели на государственную поддержку лучших работников муниципальных учреждений культуры в рамках  подпрограммы  "Организация библиотечного обслуживания населения, комплектование и сохранность библиотечных фондов Каратузского сельсовета" на 2014 -2017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 (Вид расходов:Субсидии бюджетным учреждениям на иные цели ).</t>
  </si>
  <si>
    <t>Субсидии на иные цели на государственную поддержку лучших работников муниципальных учреждений культуры в рамках  подпрограммы "Создание условий для поддержки и развития культурного потенциала на территории Каратузского сельсовета" на 2014 - 2017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2014 - 2017 годы (Вид расходов:Субсидии бюджетным учреждениям на иные цели ).</t>
  </si>
  <si>
    <t>600  0801  0825148  612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</si>
  <si>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 за счет  средств местного бюджета,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(Вид расходов: Закупка товаров, работ, услуг в целях капитального ремонта государственного (муниципального) имущества)
</t>
  </si>
  <si>
    <t>600 0409 0430031 243</t>
  </si>
  <si>
    <t>Сна раздел</t>
  </si>
  <si>
    <t>600 0503 0510009 244</t>
  </si>
  <si>
    <t>600 0503 0510009 852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</si>
  <si>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2014 - 2017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2014 - 2017 годы (Вид расходов: Прочая закупка товаров, работ и услуг для обеспечения государственных (муниципальных) нужд).</t>
  </si>
  <si>
    <t xml:space="preserve"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 за счет  средств местного бюджета, в рамках подпрограммы   "Развитие и модернизация улично-дорожной сети 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(Вид расходов: Уплата прочих налогов, сборов и иных платежей).
</t>
  </si>
  <si>
    <t xml:space="preserve"> к решению Каратузского сельского Совета депутатов от  10.09.2015г. №  30-178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</si>
  <si>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10.09.2015г. №  30-178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</si>
  <si>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10.09.2015г. № 30-178  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</si>
  <si>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10.09.2015г. №   30-178    "О внесении изменений в решение  от  28.11.2014 № 25-149 "О бюджете Каратузского сельсовета на 2015 год   и плановый период 2016-2017 годов "</t>
  </si>
  <si>
    <t>к решению Каратузского сельского Совета депутатов от  10.09.2015г. № 30-178     "О внесении изменений в решение  от  28.11.2014 № 25-149 "О бюджете Каратузского сельсовета на 2015 год   и плановый период 2016-2017 годов 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</si>
</sst>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?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vertical="justify" wrapText="1"/>
      <protection/>
    </xf>
    <xf numFmtId="0" fontId="1" fillId="0" borderId="12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horizontal="justify" vertical="justify" wrapText="1"/>
      <protection/>
    </xf>
    <xf numFmtId="0" fontId="6" fillId="0" borderId="13" xfId="0" applyFont="1" applyBorder="1" applyAlignment="1">
      <alignment vertical="justify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justify" wrapText="1"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Border="1" applyAlignment="1" applyProtection="1">
      <alignment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Border="1" applyAlignment="1">
      <alignment vertical="justify" wrapText="1"/>
    </xf>
    <xf numFmtId="49" fontId="6" fillId="0" borderId="13" xfId="0" applyNumberFormat="1" applyFont="1" applyBorder="1" applyAlignment="1" applyProtection="1">
      <alignment horizontal="center" vertical="justify" wrapText="1"/>
      <protection/>
    </xf>
    <xf numFmtId="49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49" fontId="6" fillId="0" borderId="13" xfId="0" applyNumberFormat="1" applyFont="1" applyFill="1" applyBorder="1" applyAlignment="1">
      <alignment horizontal="right" vertical="justify" wrapText="1"/>
    </xf>
    <xf numFmtId="0" fontId="9" fillId="0" borderId="13" xfId="0" applyFont="1" applyFill="1" applyBorder="1" applyAlignment="1" applyProtection="1">
      <alignment horizontal="center" vertical="justify" wrapText="1"/>
      <protection/>
    </xf>
    <xf numFmtId="0" fontId="1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 shrinkToFit="1"/>
      <protection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justify" vertical="top" wrapText="1"/>
      <protection/>
    </xf>
    <xf numFmtId="2" fontId="6" fillId="0" borderId="17" xfId="0" applyNumberFormat="1" applyFont="1" applyFill="1" applyBorder="1" applyAlignment="1">
      <alignment vertical="justify" wrapText="1"/>
    </xf>
    <xf numFmtId="0" fontId="6" fillId="0" borderId="13" xfId="0" applyFont="1" applyFill="1" applyBorder="1" applyAlignment="1">
      <alignment vertical="justify" wrapText="1"/>
    </xf>
    <xf numFmtId="0" fontId="6" fillId="0" borderId="12" xfId="0" applyFont="1" applyFill="1" applyBorder="1" applyAlignment="1">
      <alignment vertical="justify" wrapText="1"/>
    </xf>
    <xf numFmtId="0" fontId="1" fillId="0" borderId="22" xfId="0" applyFont="1" applyBorder="1" applyAlignment="1">
      <alignment/>
    </xf>
    <xf numFmtId="2" fontId="8" fillId="0" borderId="13" xfId="0" applyNumberFormat="1" applyFont="1" applyBorder="1" applyAlignment="1">
      <alignment vertical="justify" wrapText="1"/>
    </xf>
    <xf numFmtId="0" fontId="6" fillId="0" borderId="20" xfId="0" applyFont="1" applyBorder="1" applyAlignment="1" applyProtection="1">
      <alignment/>
      <protection locked="0"/>
    </xf>
    <xf numFmtId="2" fontId="7" fillId="0" borderId="1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2" fontId="6" fillId="0" borderId="22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2" fontId="6" fillId="0" borderId="21" xfId="0" applyNumberFormat="1" applyFont="1" applyFill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6" fillId="0" borderId="2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3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justify" wrapText="1"/>
      <protection/>
    </xf>
    <xf numFmtId="2" fontId="6" fillId="0" borderId="13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2.75390625" style="0" customWidth="1"/>
    <col min="2" max="2" width="18.25390625" style="0" customWidth="1"/>
    <col min="3" max="3" width="40.875" style="0" customWidth="1"/>
    <col min="4" max="4" width="10.375" style="0" customWidth="1"/>
    <col min="5" max="5" width="10.125" style="0" customWidth="1"/>
  </cols>
  <sheetData>
    <row r="1" spans="1:5" ht="21" customHeight="1">
      <c r="A1" s="2"/>
      <c r="B1" s="26"/>
      <c r="C1" s="26" t="s">
        <v>3</v>
      </c>
      <c r="D1" s="2"/>
      <c r="E1" s="2"/>
    </row>
    <row r="2" spans="1:5" ht="38.25" customHeight="1">
      <c r="A2" s="2"/>
      <c r="B2" s="26"/>
      <c r="C2" s="152" t="s">
        <v>463</v>
      </c>
      <c r="D2" s="152"/>
      <c r="E2" s="152"/>
    </row>
    <row r="3" spans="1:5" ht="12.75">
      <c r="A3" s="2"/>
      <c r="B3" s="26"/>
      <c r="C3" s="27"/>
      <c r="D3" s="2"/>
      <c r="E3" s="3"/>
    </row>
    <row r="4" spans="1:5" ht="12.75">
      <c r="A4" s="2" t="s">
        <v>8</v>
      </c>
      <c r="B4" s="26" t="s">
        <v>271</v>
      </c>
      <c r="C4" s="26"/>
      <c r="D4" s="2"/>
      <c r="E4" s="2"/>
    </row>
    <row r="5" spans="1:5" ht="12.75">
      <c r="A5" s="2"/>
      <c r="B5" s="26" t="s">
        <v>272</v>
      </c>
      <c r="C5" s="26"/>
      <c r="D5" s="2"/>
      <c r="E5" s="2"/>
    </row>
    <row r="6" spans="1:5" ht="12.75">
      <c r="A6" s="2"/>
      <c r="B6" s="2"/>
      <c r="C6" s="2"/>
      <c r="D6" s="25" t="s">
        <v>9</v>
      </c>
      <c r="E6" s="4"/>
    </row>
    <row r="7" spans="1:5" ht="12.75">
      <c r="A7" s="28" t="s">
        <v>7</v>
      </c>
      <c r="B7" s="36" t="s">
        <v>10</v>
      </c>
      <c r="C7" s="30" t="s">
        <v>11</v>
      </c>
      <c r="D7" s="149" t="s">
        <v>318</v>
      </c>
      <c r="E7" s="149" t="s">
        <v>316</v>
      </c>
    </row>
    <row r="8" spans="1:5" ht="12.75">
      <c r="A8" s="29" t="s">
        <v>12</v>
      </c>
      <c r="B8" s="34" t="s">
        <v>13</v>
      </c>
      <c r="C8" s="31" t="s">
        <v>14</v>
      </c>
      <c r="D8" s="150"/>
      <c r="E8" s="150"/>
    </row>
    <row r="9" spans="1:5" ht="12.75">
      <c r="A9" s="29"/>
      <c r="B9" s="34"/>
      <c r="C9" s="31" t="s">
        <v>15</v>
      </c>
      <c r="D9" s="150"/>
      <c r="E9" s="150"/>
    </row>
    <row r="10" spans="1:5" ht="12.75">
      <c r="A10" s="29"/>
      <c r="B10" s="34" t="s">
        <v>16</v>
      </c>
      <c r="C10" s="31" t="s">
        <v>17</v>
      </c>
      <c r="D10" s="150"/>
      <c r="E10" s="150"/>
    </row>
    <row r="11" spans="1:5" ht="12.75">
      <c r="A11" s="32"/>
      <c r="B11" s="37"/>
      <c r="C11" s="33" t="s">
        <v>18</v>
      </c>
      <c r="D11" s="151"/>
      <c r="E11" s="151"/>
    </row>
    <row r="12" spans="1:5" ht="22.5">
      <c r="A12" s="9">
        <v>1</v>
      </c>
      <c r="B12" s="12" t="s">
        <v>38</v>
      </c>
      <c r="C12" s="54" t="s">
        <v>103</v>
      </c>
      <c r="D12" s="113">
        <f>D13</f>
        <v>1660.880000000001</v>
      </c>
      <c r="E12" s="113">
        <f>E13</f>
        <v>691.4800000000032</v>
      </c>
    </row>
    <row r="13" spans="1:7" ht="12.75">
      <c r="A13" s="9">
        <v>2</v>
      </c>
      <c r="B13" s="12" t="s">
        <v>104</v>
      </c>
      <c r="C13" s="54" t="s">
        <v>105</v>
      </c>
      <c r="D13" s="112">
        <f>D14</f>
        <v>1660.880000000001</v>
      </c>
      <c r="E13" s="112">
        <f>E14</f>
        <v>691.4800000000032</v>
      </c>
      <c r="G13" s="6"/>
    </row>
    <row r="14" spans="1:7" ht="22.5">
      <c r="A14" s="9">
        <v>3</v>
      </c>
      <c r="B14" s="10" t="s">
        <v>39</v>
      </c>
      <c r="C14" s="65" t="s">
        <v>102</v>
      </c>
      <c r="D14" s="112">
        <f>D18+D15</f>
        <v>1660.880000000001</v>
      </c>
      <c r="E14" s="112">
        <f>E18+E15</f>
        <v>691.4800000000032</v>
      </c>
      <c r="G14" s="6"/>
    </row>
    <row r="15" spans="1:7" ht="12.75">
      <c r="A15" s="9">
        <v>4</v>
      </c>
      <c r="B15" s="10" t="s">
        <v>40</v>
      </c>
      <c r="C15" s="54" t="s">
        <v>19</v>
      </c>
      <c r="D15" s="52">
        <f>D16</f>
        <v>-21736.1</v>
      </c>
      <c r="E15" s="52">
        <f>E16</f>
        <v>-33977.6</v>
      </c>
      <c r="G15" s="24"/>
    </row>
    <row r="16" spans="1:5" ht="12.75">
      <c r="A16" s="9">
        <v>5</v>
      </c>
      <c r="B16" s="10" t="s">
        <v>41</v>
      </c>
      <c r="C16" s="54" t="s">
        <v>20</v>
      </c>
      <c r="D16" s="52">
        <f>D17</f>
        <v>-21736.1</v>
      </c>
      <c r="E16" s="52">
        <f>E17</f>
        <v>-33977.6</v>
      </c>
    </row>
    <row r="17" spans="1:5" ht="24" customHeight="1">
      <c r="A17" s="11">
        <v>6</v>
      </c>
      <c r="B17" s="10" t="s">
        <v>42</v>
      </c>
      <c r="C17" s="54" t="s">
        <v>21</v>
      </c>
      <c r="D17" s="53">
        <v>-21736.1</v>
      </c>
      <c r="E17" s="53">
        <v>-33977.6</v>
      </c>
    </row>
    <row r="18" spans="1:5" ht="12.75">
      <c r="A18" s="11">
        <v>7</v>
      </c>
      <c r="B18" s="10" t="s">
        <v>43</v>
      </c>
      <c r="C18" s="54" t="s">
        <v>106</v>
      </c>
      <c r="D18" s="52">
        <f>D19</f>
        <v>23396.98</v>
      </c>
      <c r="E18" s="52">
        <f>E19</f>
        <v>34669.08</v>
      </c>
    </row>
    <row r="19" spans="1:5" ht="12.75">
      <c r="A19" s="11">
        <v>8</v>
      </c>
      <c r="B19" s="10" t="s">
        <v>107</v>
      </c>
      <c r="C19" s="54" t="s">
        <v>22</v>
      </c>
      <c r="D19" s="52">
        <f>D20</f>
        <v>23396.98</v>
      </c>
      <c r="E19" s="52">
        <f>E20</f>
        <v>34669.08</v>
      </c>
    </row>
    <row r="20" spans="1:5" ht="22.5">
      <c r="A20" s="11">
        <v>9</v>
      </c>
      <c r="B20" s="10" t="s">
        <v>44</v>
      </c>
      <c r="C20" s="54" t="s">
        <v>23</v>
      </c>
      <c r="D20" s="53">
        <v>23396.98</v>
      </c>
      <c r="E20" s="53">
        <v>34669.08</v>
      </c>
    </row>
  </sheetData>
  <sheetProtection/>
  <mergeCells count="3">
    <mergeCell ref="E7:E11"/>
    <mergeCell ref="C2:E2"/>
    <mergeCell ref="D7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115" zoomScaleNormal="115" zoomScalePageLayoutView="0" workbookViewId="0" topLeftCell="A1">
      <selection activeCell="J2" sqref="J2:L2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2.125" style="0" customWidth="1"/>
    <col min="4" max="4" width="3.00390625" style="0" customWidth="1"/>
    <col min="5" max="5" width="2.375" style="0" customWidth="1"/>
    <col min="6" max="6" width="3.75390625" style="0" customWidth="1"/>
    <col min="7" max="7" width="2.875" style="0" customWidth="1"/>
    <col min="8" max="8" width="4.375" style="0" customWidth="1"/>
    <col min="9" max="9" width="3.375" style="0" customWidth="1"/>
    <col min="10" max="10" width="35.75390625" style="0" customWidth="1"/>
    <col min="11" max="11" width="9.25390625" style="0" customWidth="1"/>
    <col min="12" max="12" width="9.125" style="0" customWidth="1"/>
    <col min="14" max="14" width="12.875" style="0" customWidth="1"/>
    <col min="16" max="16" width="9.75390625" style="0" bestFit="1" customWidth="1"/>
  </cols>
  <sheetData>
    <row r="1" spans="1:12" ht="12.75">
      <c r="A1" s="64"/>
      <c r="B1" s="64"/>
      <c r="C1" s="64"/>
      <c r="D1" s="64"/>
      <c r="E1" s="64"/>
      <c r="F1" s="64"/>
      <c r="G1" s="64"/>
      <c r="H1" s="64"/>
      <c r="I1" s="64"/>
      <c r="J1" s="60" t="s">
        <v>380</v>
      </c>
      <c r="K1" s="64"/>
      <c r="L1" s="64"/>
    </row>
    <row r="2" spans="1:12" ht="36.75" customHeight="1">
      <c r="A2" s="64"/>
      <c r="B2" s="64"/>
      <c r="C2" s="64"/>
      <c r="D2" s="64"/>
      <c r="E2" s="64"/>
      <c r="F2" s="64"/>
      <c r="G2" s="64"/>
      <c r="H2" s="64"/>
      <c r="I2" s="64"/>
      <c r="J2" s="153" t="s">
        <v>464</v>
      </c>
      <c r="K2" s="153"/>
      <c r="L2" s="153"/>
    </row>
    <row r="3" spans="1:12" ht="11.25" customHeight="1">
      <c r="A3" s="64"/>
      <c r="B3" s="64"/>
      <c r="C3" s="64"/>
      <c r="D3" s="64"/>
      <c r="E3" s="64"/>
      <c r="F3" s="64"/>
      <c r="G3" s="64"/>
      <c r="H3" s="64"/>
      <c r="I3" s="64"/>
      <c r="J3" s="61"/>
      <c r="K3" s="64"/>
      <c r="L3" s="64"/>
    </row>
    <row r="4" spans="1:12" ht="12.75">
      <c r="A4" s="154" t="s">
        <v>270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11"/>
    </row>
    <row r="5" spans="1:12" ht="8.25" customHeight="1">
      <c r="A5" s="155" t="s">
        <v>101</v>
      </c>
      <c r="B5" s="160" t="s">
        <v>51</v>
      </c>
      <c r="C5" s="161"/>
      <c r="D5" s="161"/>
      <c r="E5" s="161"/>
      <c r="F5" s="161"/>
      <c r="G5" s="161"/>
      <c r="H5" s="161"/>
      <c r="I5" s="162"/>
      <c r="J5" s="158" t="s">
        <v>52</v>
      </c>
      <c r="K5" s="167" t="s">
        <v>251</v>
      </c>
      <c r="L5" s="158" t="s">
        <v>316</v>
      </c>
    </row>
    <row r="6" spans="1:12" ht="6.75" customHeight="1">
      <c r="A6" s="156"/>
      <c r="B6" s="163"/>
      <c r="C6" s="164"/>
      <c r="D6" s="164"/>
      <c r="E6" s="164"/>
      <c r="F6" s="164"/>
      <c r="G6" s="164"/>
      <c r="H6" s="164"/>
      <c r="I6" s="165"/>
      <c r="J6" s="166"/>
      <c r="K6" s="168"/>
      <c r="L6" s="159"/>
    </row>
    <row r="7" spans="1:12" ht="100.5" customHeight="1">
      <c r="A7" s="157"/>
      <c r="B7" s="66" t="s">
        <v>95</v>
      </c>
      <c r="C7" s="66" t="s">
        <v>53</v>
      </c>
      <c r="D7" s="66" t="s">
        <v>54</v>
      </c>
      <c r="E7" s="66" t="s">
        <v>55</v>
      </c>
      <c r="F7" s="66" t="s">
        <v>56</v>
      </c>
      <c r="G7" s="66" t="s">
        <v>57</v>
      </c>
      <c r="H7" s="66" t="s">
        <v>58</v>
      </c>
      <c r="I7" s="66" t="s">
        <v>59</v>
      </c>
      <c r="J7" s="166"/>
      <c r="K7" s="169"/>
      <c r="L7" s="159"/>
    </row>
    <row r="8" spans="1:12" ht="16.5" customHeight="1">
      <c r="A8" s="63">
        <v>1</v>
      </c>
      <c r="B8" s="68" t="s">
        <v>60</v>
      </c>
      <c r="C8" s="68">
        <v>1</v>
      </c>
      <c r="D8" s="68" t="s">
        <v>61</v>
      </c>
      <c r="E8" s="68" t="s">
        <v>61</v>
      </c>
      <c r="F8" s="68" t="s">
        <v>60</v>
      </c>
      <c r="G8" s="68" t="s">
        <v>61</v>
      </c>
      <c r="H8" s="68" t="s">
        <v>62</v>
      </c>
      <c r="I8" s="68" t="s">
        <v>60</v>
      </c>
      <c r="J8" s="56" t="s">
        <v>109</v>
      </c>
      <c r="K8" s="69">
        <f>K9+K34+K41</f>
        <v>12223.7</v>
      </c>
      <c r="L8" s="69">
        <f>L9+L34+L41</f>
        <v>12223.7</v>
      </c>
    </row>
    <row r="9" spans="1:12" ht="18" customHeight="1">
      <c r="A9" s="63">
        <v>2</v>
      </c>
      <c r="B9" s="68" t="s">
        <v>63</v>
      </c>
      <c r="C9" s="68">
        <v>1</v>
      </c>
      <c r="D9" s="68" t="s">
        <v>64</v>
      </c>
      <c r="E9" s="68" t="s">
        <v>61</v>
      </c>
      <c r="F9" s="68" t="s">
        <v>60</v>
      </c>
      <c r="G9" s="68" t="s">
        <v>61</v>
      </c>
      <c r="H9" s="68" t="s">
        <v>62</v>
      </c>
      <c r="I9" s="68" t="s">
        <v>60</v>
      </c>
      <c r="J9" s="56" t="s">
        <v>65</v>
      </c>
      <c r="K9" s="69">
        <f>K10+K12+K18+K21</f>
        <v>11585.7</v>
      </c>
      <c r="L9" s="69">
        <f>L10+L12+L18+L21</f>
        <v>11585.7</v>
      </c>
    </row>
    <row r="10" spans="1:12" ht="15" customHeight="1">
      <c r="A10" s="63">
        <v>3</v>
      </c>
      <c r="B10" s="68" t="s">
        <v>63</v>
      </c>
      <c r="C10" s="68">
        <v>1</v>
      </c>
      <c r="D10" s="68" t="s">
        <v>64</v>
      </c>
      <c r="E10" s="68" t="s">
        <v>66</v>
      </c>
      <c r="F10" s="68" t="s">
        <v>60</v>
      </c>
      <c r="G10" s="68" t="s">
        <v>64</v>
      </c>
      <c r="H10" s="68" t="s">
        <v>62</v>
      </c>
      <c r="I10" s="68" t="s">
        <v>67</v>
      </c>
      <c r="J10" s="56" t="s">
        <v>68</v>
      </c>
      <c r="K10" s="69">
        <f>K11</f>
        <v>8320</v>
      </c>
      <c r="L10" s="69">
        <f>L11</f>
        <v>8020</v>
      </c>
    </row>
    <row r="11" spans="1:14" ht="71.25" customHeight="1">
      <c r="A11" s="63">
        <v>4</v>
      </c>
      <c r="B11" s="68" t="s">
        <v>63</v>
      </c>
      <c r="C11" s="68">
        <v>1</v>
      </c>
      <c r="D11" s="68" t="s">
        <v>64</v>
      </c>
      <c r="E11" s="68" t="s">
        <v>66</v>
      </c>
      <c r="F11" s="68" t="s">
        <v>79</v>
      </c>
      <c r="G11" s="68" t="s">
        <v>64</v>
      </c>
      <c r="H11" s="68" t="s">
        <v>108</v>
      </c>
      <c r="I11" s="68" t="s">
        <v>67</v>
      </c>
      <c r="J11" s="62" t="s">
        <v>332</v>
      </c>
      <c r="K11" s="69">
        <v>8320</v>
      </c>
      <c r="L11" s="69">
        <v>8020</v>
      </c>
      <c r="M11" s="106"/>
      <c r="N11" s="1">
        <v>-300000</v>
      </c>
    </row>
    <row r="12" spans="1:12" ht="33.75" customHeight="1">
      <c r="A12" s="63">
        <v>5</v>
      </c>
      <c r="B12" s="71" t="s">
        <v>60</v>
      </c>
      <c r="C12" s="68" t="s">
        <v>72</v>
      </c>
      <c r="D12" s="68" t="s">
        <v>73</v>
      </c>
      <c r="E12" s="68" t="s">
        <v>61</v>
      </c>
      <c r="F12" s="68" t="s">
        <v>60</v>
      </c>
      <c r="G12" s="68" t="s">
        <v>61</v>
      </c>
      <c r="H12" s="68" t="s">
        <v>62</v>
      </c>
      <c r="I12" s="68" t="s">
        <v>67</v>
      </c>
      <c r="J12" s="56" t="s">
        <v>119</v>
      </c>
      <c r="K12" s="69">
        <f>K13</f>
        <v>670.7</v>
      </c>
      <c r="L12" s="69">
        <f>L13</f>
        <v>670.7</v>
      </c>
    </row>
    <row r="13" spans="1:12" ht="22.5" customHeight="1">
      <c r="A13" s="63">
        <v>6</v>
      </c>
      <c r="B13" s="71" t="s">
        <v>60</v>
      </c>
      <c r="C13" s="68" t="s">
        <v>72</v>
      </c>
      <c r="D13" s="68" t="s">
        <v>73</v>
      </c>
      <c r="E13" s="68" t="s">
        <v>66</v>
      </c>
      <c r="F13" s="68" t="s">
        <v>60</v>
      </c>
      <c r="G13" s="68" t="s">
        <v>64</v>
      </c>
      <c r="H13" s="68" t="s">
        <v>62</v>
      </c>
      <c r="I13" s="68" t="s">
        <v>67</v>
      </c>
      <c r="J13" s="56" t="s">
        <v>333</v>
      </c>
      <c r="K13" s="69">
        <f>K14+K15+K16+K17</f>
        <v>670.7</v>
      </c>
      <c r="L13" s="69">
        <f>L14+L15+L16+L17</f>
        <v>670.7</v>
      </c>
    </row>
    <row r="14" spans="1:12" ht="72.75" customHeight="1">
      <c r="A14" s="63">
        <v>7</v>
      </c>
      <c r="B14" s="71" t="s">
        <v>112</v>
      </c>
      <c r="C14" s="68" t="s">
        <v>72</v>
      </c>
      <c r="D14" s="68" t="s">
        <v>73</v>
      </c>
      <c r="E14" s="68" t="s">
        <v>66</v>
      </c>
      <c r="F14" s="68" t="s">
        <v>113</v>
      </c>
      <c r="G14" s="68" t="s">
        <v>64</v>
      </c>
      <c r="H14" s="68" t="s">
        <v>62</v>
      </c>
      <c r="I14" s="68" t="s">
        <v>67</v>
      </c>
      <c r="J14" s="56" t="s">
        <v>334</v>
      </c>
      <c r="K14" s="69">
        <v>205.1</v>
      </c>
      <c r="L14" s="69">
        <v>205.1</v>
      </c>
    </row>
    <row r="15" spans="1:12" ht="81" customHeight="1">
      <c r="A15" s="63">
        <v>8</v>
      </c>
      <c r="B15" s="71" t="s">
        <v>112</v>
      </c>
      <c r="C15" s="68" t="s">
        <v>72</v>
      </c>
      <c r="D15" s="68" t="s">
        <v>73</v>
      </c>
      <c r="E15" s="68" t="s">
        <v>66</v>
      </c>
      <c r="F15" s="68" t="s">
        <v>114</v>
      </c>
      <c r="G15" s="68" t="s">
        <v>64</v>
      </c>
      <c r="H15" s="68" t="s">
        <v>62</v>
      </c>
      <c r="I15" s="68" t="s">
        <v>67</v>
      </c>
      <c r="J15" s="56" t="s">
        <v>335</v>
      </c>
      <c r="K15" s="69">
        <v>7.7</v>
      </c>
      <c r="L15" s="69">
        <v>7.7</v>
      </c>
    </row>
    <row r="16" spans="1:12" ht="70.5" customHeight="1">
      <c r="A16" s="63">
        <v>9</v>
      </c>
      <c r="B16" s="71" t="s">
        <v>112</v>
      </c>
      <c r="C16" s="68" t="s">
        <v>72</v>
      </c>
      <c r="D16" s="68" t="s">
        <v>73</v>
      </c>
      <c r="E16" s="68" t="s">
        <v>66</v>
      </c>
      <c r="F16" s="68" t="s">
        <v>115</v>
      </c>
      <c r="G16" s="68" t="s">
        <v>64</v>
      </c>
      <c r="H16" s="68" t="s">
        <v>62</v>
      </c>
      <c r="I16" s="68" t="s">
        <v>67</v>
      </c>
      <c r="J16" s="56" t="s">
        <v>336</v>
      </c>
      <c r="K16" s="69">
        <v>449.2</v>
      </c>
      <c r="L16" s="69">
        <v>449.2</v>
      </c>
    </row>
    <row r="17" spans="1:12" ht="65.25" customHeight="1">
      <c r="A17" s="63">
        <v>10</v>
      </c>
      <c r="B17" s="71" t="s">
        <v>112</v>
      </c>
      <c r="C17" s="68" t="s">
        <v>72</v>
      </c>
      <c r="D17" s="68" t="s">
        <v>73</v>
      </c>
      <c r="E17" s="68" t="s">
        <v>66</v>
      </c>
      <c r="F17" s="68" t="s">
        <v>116</v>
      </c>
      <c r="G17" s="68" t="s">
        <v>64</v>
      </c>
      <c r="H17" s="68" t="s">
        <v>62</v>
      </c>
      <c r="I17" s="68" t="s">
        <v>67</v>
      </c>
      <c r="J17" s="56" t="s">
        <v>337</v>
      </c>
      <c r="K17" s="69">
        <v>8.7</v>
      </c>
      <c r="L17" s="69">
        <v>8.7</v>
      </c>
    </row>
    <row r="18" spans="1:12" ht="16.5" customHeight="1">
      <c r="A18" s="63">
        <v>11</v>
      </c>
      <c r="B18" s="68" t="s">
        <v>63</v>
      </c>
      <c r="C18" s="68">
        <v>1</v>
      </c>
      <c r="D18" s="68" t="s">
        <v>70</v>
      </c>
      <c r="E18" s="68" t="s">
        <v>61</v>
      </c>
      <c r="F18" s="68" t="s">
        <v>60</v>
      </c>
      <c r="G18" s="68" t="s">
        <v>61</v>
      </c>
      <c r="H18" s="68" t="s">
        <v>62</v>
      </c>
      <c r="I18" s="68" t="s">
        <v>60</v>
      </c>
      <c r="J18" s="62" t="s">
        <v>71</v>
      </c>
      <c r="K18" s="69">
        <f>K19</f>
        <v>12</v>
      </c>
      <c r="L18" s="69">
        <f>L19</f>
        <v>12</v>
      </c>
    </row>
    <row r="19" spans="1:12" ht="16.5" customHeight="1">
      <c r="A19" s="63">
        <v>12</v>
      </c>
      <c r="B19" s="68" t="s">
        <v>63</v>
      </c>
      <c r="C19" s="68">
        <v>1</v>
      </c>
      <c r="D19" s="68" t="s">
        <v>70</v>
      </c>
      <c r="E19" s="68" t="s">
        <v>73</v>
      </c>
      <c r="F19" s="68" t="s">
        <v>60</v>
      </c>
      <c r="G19" s="68" t="s">
        <v>64</v>
      </c>
      <c r="H19" s="68" t="s">
        <v>62</v>
      </c>
      <c r="I19" s="68" t="s">
        <v>67</v>
      </c>
      <c r="J19" s="62" t="s">
        <v>307</v>
      </c>
      <c r="K19" s="69">
        <f>K20</f>
        <v>12</v>
      </c>
      <c r="L19" s="69">
        <f>L20</f>
        <v>12</v>
      </c>
    </row>
    <row r="20" spans="1:12" ht="14.25" customHeight="1">
      <c r="A20" s="63">
        <v>13</v>
      </c>
      <c r="B20" s="68" t="s">
        <v>63</v>
      </c>
      <c r="C20" s="68" t="s">
        <v>72</v>
      </c>
      <c r="D20" s="68" t="s">
        <v>70</v>
      </c>
      <c r="E20" s="68" t="s">
        <v>73</v>
      </c>
      <c r="F20" s="68" t="s">
        <v>79</v>
      </c>
      <c r="G20" s="68" t="s">
        <v>64</v>
      </c>
      <c r="H20" s="68" t="s">
        <v>108</v>
      </c>
      <c r="I20" s="68" t="s">
        <v>67</v>
      </c>
      <c r="J20" s="62" t="s">
        <v>307</v>
      </c>
      <c r="K20" s="69">
        <v>12</v>
      </c>
      <c r="L20" s="69">
        <v>12</v>
      </c>
    </row>
    <row r="21" spans="1:12" ht="11.25" customHeight="1">
      <c r="A21" s="63">
        <v>14</v>
      </c>
      <c r="B21" s="68" t="s">
        <v>63</v>
      </c>
      <c r="C21" s="68">
        <v>1</v>
      </c>
      <c r="D21" s="68" t="s">
        <v>74</v>
      </c>
      <c r="E21" s="68" t="s">
        <v>61</v>
      </c>
      <c r="F21" s="68" t="s">
        <v>60</v>
      </c>
      <c r="G21" s="68" t="s">
        <v>61</v>
      </c>
      <c r="H21" s="68" t="s">
        <v>62</v>
      </c>
      <c r="I21" s="68" t="s">
        <v>60</v>
      </c>
      <c r="J21" s="62" t="s">
        <v>75</v>
      </c>
      <c r="K21" s="69">
        <f>K22+K24</f>
        <v>2583</v>
      </c>
      <c r="L21" s="69">
        <f>L22+L24</f>
        <v>2883</v>
      </c>
    </row>
    <row r="22" spans="1:12" ht="12.75" customHeight="1">
      <c r="A22" s="63">
        <v>15</v>
      </c>
      <c r="B22" s="70" t="s">
        <v>63</v>
      </c>
      <c r="C22" s="70" t="s">
        <v>72</v>
      </c>
      <c r="D22" s="70" t="s">
        <v>74</v>
      </c>
      <c r="E22" s="70" t="s">
        <v>64</v>
      </c>
      <c r="F22" s="70" t="s">
        <v>60</v>
      </c>
      <c r="G22" s="70" t="s">
        <v>61</v>
      </c>
      <c r="H22" s="70" t="s">
        <v>62</v>
      </c>
      <c r="I22" s="70" t="s">
        <v>67</v>
      </c>
      <c r="J22" s="62" t="s">
        <v>110</v>
      </c>
      <c r="K22" s="110">
        <f>K23</f>
        <v>473</v>
      </c>
      <c r="L22" s="110">
        <f>L23</f>
        <v>473</v>
      </c>
    </row>
    <row r="23" spans="1:12" ht="35.25" customHeight="1">
      <c r="A23" s="63">
        <v>16</v>
      </c>
      <c r="B23" s="70" t="s">
        <v>63</v>
      </c>
      <c r="C23" s="70" t="s">
        <v>72</v>
      </c>
      <c r="D23" s="70" t="s">
        <v>74</v>
      </c>
      <c r="E23" s="70" t="s">
        <v>64</v>
      </c>
      <c r="F23" s="70" t="s">
        <v>76</v>
      </c>
      <c r="G23" s="70" t="s">
        <v>77</v>
      </c>
      <c r="H23" s="70" t="s">
        <v>62</v>
      </c>
      <c r="I23" s="70" t="s">
        <v>67</v>
      </c>
      <c r="J23" s="62" t="s">
        <v>338</v>
      </c>
      <c r="K23" s="69">
        <v>473</v>
      </c>
      <c r="L23" s="69">
        <v>473</v>
      </c>
    </row>
    <row r="24" spans="1:12" ht="11.25" customHeight="1">
      <c r="A24" s="63">
        <v>17</v>
      </c>
      <c r="B24" s="70" t="s">
        <v>63</v>
      </c>
      <c r="C24" s="70" t="s">
        <v>72</v>
      </c>
      <c r="D24" s="70" t="s">
        <v>74</v>
      </c>
      <c r="E24" s="70" t="s">
        <v>74</v>
      </c>
      <c r="F24" s="70" t="s">
        <v>60</v>
      </c>
      <c r="G24" s="70" t="s">
        <v>61</v>
      </c>
      <c r="H24" s="70" t="s">
        <v>62</v>
      </c>
      <c r="I24" s="70" t="s">
        <v>67</v>
      </c>
      <c r="J24" s="67" t="s">
        <v>78</v>
      </c>
      <c r="K24" s="110">
        <f>K25+K27</f>
        <v>2110</v>
      </c>
      <c r="L24" s="110">
        <f>L29</f>
        <v>2410</v>
      </c>
    </row>
    <row r="25" spans="1:12" ht="45.75" customHeight="1">
      <c r="A25" s="63">
        <v>18</v>
      </c>
      <c r="B25" s="70" t="s">
        <v>63</v>
      </c>
      <c r="C25" s="70" t="s">
        <v>72</v>
      </c>
      <c r="D25" s="70" t="s">
        <v>74</v>
      </c>
      <c r="E25" s="70" t="s">
        <v>74</v>
      </c>
      <c r="F25" s="70" t="s">
        <v>79</v>
      </c>
      <c r="G25" s="70" t="s">
        <v>61</v>
      </c>
      <c r="H25" s="70" t="s">
        <v>62</v>
      </c>
      <c r="I25" s="70" t="s">
        <v>67</v>
      </c>
      <c r="J25" s="67" t="s">
        <v>360</v>
      </c>
      <c r="K25" s="69">
        <f>K26</f>
        <v>339</v>
      </c>
      <c r="L25" s="69">
        <f>L26</f>
        <v>0</v>
      </c>
    </row>
    <row r="26" spans="1:14" ht="45" customHeight="1">
      <c r="A26" s="63">
        <v>19</v>
      </c>
      <c r="B26" s="70" t="s">
        <v>63</v>
      </c>
      <c r="C26" s="70" t="s">
        <v>72</v>
      </c>
      <c r="D26" s="70" t="s">
        <v>74</v>
      </c>
      <c r="E26" s="70" t="s">
        <v>74</v>
      </c>
      <c r="F26" s="70" t="s">
        <v>80</v>
      </c>
      <c r="G26" s="70" t="s">
        <v>77</v>
      </c>
      <c r="H26" s="70" t="s">
        <v>108</v>
      </c>
      <c r="I26" s="70" t="s">
        <v>67</v>
      </c>
      <c r="J26" s="67" t="s">
        <v>361</v>
      </c>
      <c r="K26" s="69">
        <v>339</v>
      </c>
      <c r="L26" s="110">
        <v>0</v>
      </c>
      <c r="N26" t="s">
        <v>93</v>
      </c>
    </row>
    <row r="27" spans="1:12" ht="46.5" customHeight="1">
      <c r="A27" s="63">
        <v>20</v>
      </c>
      <c r="B27" s="70" t="s">
        <v>63</v>
      </c>
      <c r="C27" s="70" t="s">
        <v>72</v>
      </c>
      <c r="D27" s="70" t="s">
        <v>74</v>
      </c>
      <c r="E27" s="70" t="s">
        <v>74</v>
      </c>
      <c r="F27" s="70" t="s">
        <v>362</v>
      </c>
      <c r="G27" s="70" t="s">
        <v>61</v>
      </c>
      <c r="H27" s="70" t="s">
        <v>62</v>
      </c>
      <c r="I27" s="70" t="s">
        <v>67</v>
      </c>
      <c r="J27" s="67" t="s">
        <v>363</v>
      </c>
      <c r="K27" s="69">
        <f>K28</f>
        <v>1771</v>
      </c>
      <c r="L27" s="69">
        <f>L28</f>
        <v>0</v>
      </c>
    </row>
    <row r="28" spans="1:12" ht="69" customHeight="1">
      <c r="A28" s="63">
        <v>21</v>
      </c>
      <c r="B28" s="70" t="s">
        <v>63</v>
      </c>
      <c r="C28" s="70" t="s">
        <v>72</v>
      </c>
      <c r="D28" s="70" t="s">
        <v>74</v>
      </c>
      <c r="E28" s="70" t="s">
        <v>74</v>
      </c>
      <c r="F28" s="70" t="s">
        <v>364</v>
      </c>
      <c r="G28" s="70" t="s">
        <v>77</v>
      </c>
      <c r="H28" s="70" t="s">
        <v>108</v>
      </c>
      <c r="I28" s="70" t="s">
        <v>67</v>
      </c>
      <c r="J28" s="67" t="s">
        <v>365</v>
      </c>
      <c r="K28" s="69">
        <v>1771</v>
      </c>
      <c r="L28" s="110">
        <v>0</v>
      </c>
    </row>
    <row r="29" spans="1:12" ht="16.5" customHeight="1">
      <c r="A29" s="63">
        <v>22</v>
      </c>
      <c r="B29" s="70" t="s">
        <v>63</v>
      </c>
      <c r="C29" s="70" t="s">
        <v>72</v>
      </c>
      <c r="D29" s="70" t="s">
        <v>74</v>
      </c>
      <c r="E29" s="70" t="s">
        <v>74</v>
      </c>
      <c r="F29" s="70" t="s">
        <v>60</v>
      </c>
      <c r="G29" s="70" t="s">
        <v>61</v>
      </c>
      <c r="H29" s="70" t="s">
        <v>62</v>
      </c>
      <c r="I29" s="70" t="s">
        <v>67</v>
      </c>
      <c r="J29" s="67" t="s">
        <v>407</v>
      </c>
      <c r="K29" s="69">
        <f>K30+K32</f>
        <v>0</v>
      </c>
      <c r="L29" s="69">
        <f>L30+L32</f>
        <v>2410</v>
      </c>
    </row>
    <row r="30" spans="1:12" ht="18" customHeight="1">
      <c r="A30" s="63">
        <v>23</v>
      </c>
      <c r="B30" s="70" t="s">
        <v>63</v>
      </c>
      <c r="C30" s="70" t="s">
        <v>72</v>
      </c>
      <c r="D30" s="70" t="s">
        <v>74</v>
      </c>
      <c r="E30" s="70" t="s">
        <v>74</v>
      </c>
      <c r="F30" s="70" t="s">
        <v>76</v>
      </c>
      <c r="G30" s="70" t="s">
        <v>77</v>
      </c>
      <c r="H30" s="70" t="s">
        <v>108</v>
      </c>
      <c r="I30" s="70" t="s">
        <v>67</v>
      </c>
      <c r="J30" s="67" t="s">
        <v>408</v>
      </c>
      <c r="K30" s="69">
        <f>K31</f>
        <v>0</v>
      </c>
      <c r="L30" s="69">
        <f>L31</f>
        <v>1631</v>
      </c>
    </row>
    <row r="31" spans="1:14" ht="33.75" customHeight="1">
      <c r="A31" s="63">
        <v>24</v>
      </c>
      <c r="B31" s="70" t="s">
        <v>63</v>
      </c>
      <c r="C31" s="70" t="s">
        <v>72</v>
      </c>
      <c r="D31" s="70" t="s">
        <v>74</v>
      </c>
      <c r="E31" s="70" t="s">
        <v>74</v>
      </c>
      <c r="F31" s="70" t="s">
        <v>357</v>
      </c>
      <c r="G31" s="70" t="s">
        <v>77</v>
      </c>
      <c r="H31" s="70" t="s">
        <v>108</v>
      </c>
      <c r="I31" s="70" t="s">
        <v>67</v>
      </c>
      <c r="J31" s="67" t="s">
        <v>358</v>
      </c>
      <c r="K31" s="69">
        <v>0</v>
      </c>
      <c r="L31" s="69">
        <v>1631</v>
      </c>
      <c r="N31">
        <v>60000</v>
      </c>
    </row>
    <row r="32" spans="1:12" ht="16.5" customHeight="1">
      <c r="A32" s="63">
        <v>25</v>
      </c>
      <c r="B32" s="70" t="s">
        <v>63</v>
      </c>
      <c r="C32" s="70" t="s">
        <v>72</v>
      </c>
      <c r="D32" s="70" t="s">
        <v>74</v>
      </c>
      <c r="E32" s="70" t="s">
        <v>74</v>
      </c>
      <c r="F32" s="70" t="s">
        <v>69</v>
      </c>
      <c r="G32" s="70" t="s">
        <v>77</v>
      </c>
      <c r="H32" s="70" t="s">
        <v>108</v>
      </c>
      <c r="I32" s="70" t="s">
        <v>67</v>
      </c>
      <c r="J32" s="67" t="s">
        <v>409</v>
      </c>
      <c r="K32" s="69">
        <f>K33</f>
        <v>0</v>
      </c>
      <c r="L32" s="69">
        <f>L33</f>
        <v>779</v>
      </c>
    </row>
    <row r="33" spans="1:14" ht="33.75" customHeight="1">
      <c r="A33" s="63">
        <v>26</v>
      </c>
      <c r="B33" s="70" t="s">
        <v>63</v>
      </c>
      <c r="C33" s="70" t="s">
        <v>72</v>
      </c>
      <c r="D33" s="70" t="s">
        <v>74</v>
      </c>
      <c r="E33" s="70" t="s">
        <v>74</v>
      </c>
      <c r="F33" s="70" t="s">
        <v>406</v>
      </c>
      <c r="G33" s="70" t="s">
        <v>77</v>
      </c>
      <c r="H33" s="70" t="s">
        <v>108</v>
      </c>
      <c r="I33" s="70" t="s">
        <v>67</v>
      </c>
      <c r="J33" s="67" t="s">
        <v>410</v>
      </c>
      <c r="K33" s="69">
        <v>0</v>
      </c>
      <c r="L33" s="69">
        <v>779</v>
      </c>
      <c r="N33">
        <v>240000</v>
      </c>
    </row>
    <row r="34" spans="1:12" ht="38.25" customHeight="1">
      <c r="A34" s="63">
        <v>27</v>
      </c>
      <c r="B34" s="70" t="s">
        <v>63</v>
      </c>
      <c r="C34" s="68" t="s">
        <v>72</v>
      </c>
      <c r="D34" s="68" t="s">
        <v>82</v>
      </c>
      <c r="E34" s="68" t="s">
        <v>61</v>
      </c>
      <c r="F34" s="68" t="s">
        <v>60</v>
      </c>
      <c r="G34" s="68" t="s">
        <v>61</v>
      </c>
      <c r="H34" s="68" t="s">
        <v>62</v>
      </c>
      <c r="I34" s="68" t="s">
        <v>60</v>
      </c>
      <c r="J34" s="62" t="s">
        <v>83</v>
      </c>
      <c r="K34" s="69">
        <f>K35+K38</f>
        <v>438</v>
      </c>
      <c r="L34" s="69">
        <f>L35+L38</f>
        <v>438</v>
      </c>
    </row>
    <row r="35" spans="1:12" ht="74.25" customHeight="1">
      <c r="A35" s="63">
        <v>28</v>
      </c>
      <c r="B35" s="68" t="s">
        <v>60</v>
      </c>
      <c r="C35" s="70" t="s">
        <v>72</v>
      </c>
      <c r="D35" s="70" t="s">
        <v>82</v>
      </c>
      <c r="E35" s="70" t="s">
        <v>70</v>
      </c>
      <c r="F35" s="70" t="s">
        <v>60</v>
      </c>
      <c r="G35" s="70" t="s">
        <v>61</v>
      </c>
      <c r="H35" s="70" t="s">
        <v>62</v>
      </c>
      <c r="I35" s="70" t="s">
        <v>84</v>
      </c>
      <c r="J35" s="62" t="s">
        <v>339</v>
      </c>
      <c r="K35" s="69">
        <f>K36+K37</f>
        <v>370</v>
      </c>
      <c r="L35" s="69">
        <f>L36+L37</f>
        <v>370</v>
      </c>
    </row>
    <row r="36" spans="1:14" ht="68.25" customHeight="1">
      <c r="A36" s="63">
        <v>29</v>
      </c>
      <c r="B36" s="70" t="s">
        <v>81</v>
      </c>
      <c r="C36" s="70" t="s">
        <v>72</v>
      </c>
      <c r="D36" s="70" t="s">
        <v>82</v>
      </c>
      <c r="E36" s="70" t="s">
        <v>70</v>
      </c>
      <c r="F36" s="70" t="s">
        <v>80</v>
      </c>
      <c r="G36" s="70" t="s">
        <v>77</v>
      </c>
      <c r="H36" s="70" t="s">
        <v>62</v>
      </c>
      <c r="I36" s="70" t="s">
        <v>84</v>
      </c>
      <c r="J36" s="62" t="s">
        <v>340</v>
      </c>
      <c r="K36" s="69">
        <v>370</v>
      </c>
      <c r="L36" s="69">
        <v>0</v>
      </c>
      <c r="N36">
        <v>-370000</v>
      </c>
    </row>
    <row r="37" spans="1:14" ht="58.5" customHeight="1">
      <c r="A37" s="63">
        <v>30</v>
      </c>
      <c r="B37" s="70" t="s">
        <v>81</v>
      </c>
      <c r="C37" s="70" t="s">
        <v>72</v>
      </c>
      <c r="D37" s="70" t="s">
        <v>82</v>
      </c>
      <c r="E37" s="70" t="s">
        <v>70</v>
      </c>
      <c r="F37" s="70" t="s">
        <v>429</v>
      </c>
      <c r="G37" s="70" t="s">
        <v>77</v>
      </c>
      <c r="H37" s="70" t="s">
        <v>62</v>
      </c>
      <c r="I37" s="70" t="s">
        <v>84</v>
      </c>
      <c r="J37" s="62" t="s">
        <v>430</v>
      </c>
      <c r="K37" s="69">
        <v>0</v>
      </c>
      <c r="L37" s="69">
        <v>370</v>
      </c>
      <c r="N37">
        <v>370000</v>
      </c>
    </row>
    <row r="38" spans="1:12" ht="72" customHeight="1">
      <c r="A38" s="63">
        <v>31</v>
      </c>
      <c r="B38" s="70" t="s">
        <v>81</v>
      </c>
      <c r="C38" s="68">
        <v>1</v>
      </c>
      <c r="D38" s="68">
        <v>11</v>
      </c>
      <c r="E38" s="68" t="s">
        <v>85</v>
      </c>
      <c r="F38" s="68" t="s">
        <v>60</v>
      </c>
      <c r="G38" s="68" t="s">
        <v>61</v>
      </c>
      <c r="H38" s="68" t="s">
        <v>62</v>
      </c>
      <c r="I38" s="68" t="s">
        <v>84</v>
      </c>
      <c r="J38" s="56" t="s">
        <v>304</v>
      </c>
      <c r="K38" s="69">
        <f>K39</f>
        <v>68</v>
      </c>
      <c r="L38" s="69">
        <f>L39</f>
        <v>68</v>
      </c>
    </row>
    <row r="39" spans="1:12" ht="70.5" customHeight="1">
      <c r="A39" s="63">
        <v>32</v>
      </c>
      <c r="B39" s="68" t="s">
        <v>87</v>
      </c>
      <c r="C39" s="68">
        <v>1</v>
      </c>
      <c r="D39" s="68" t="s">
        <v>82</v>
      </c>
      <c r="E39" s="68" t="s">
        <v>85</v>
      </c>
      <c r="F39" s="68" t="s">
        <v>69</v>
      </c>
      <c r="G39" s="68" t="s">
        <v>61</v>
      </c>
      <c r="H39" s="68" t="s">
        <v>62</v>
      </c>
      <c r="I39" s="68" t="s">
        <v>84</v>
      </c>
      <c r="J39" s="56" t="s">
        <v>305</v>
      </c>
      <c r="K39" s="69">
        <f>K40</f>
        <v>68</v>
      </c>
      <c r="L39" s="69">
        <f>L40</f>
        <v>68</v>
      </c>
    </row>
    <row r="40" spans="1:13" ht="69.75" customHeight="1">
      <c r="A40" s="63">
        <v>33</v>
      </c>
      <c r="B40" s="68" t="s">
        <v>87</v>
      </c>
      <c r="C40" s="68">
        <v>1</v>
      </c>
      <c r="D40" s="68" t="s">
        <v>82</v>
      </c>
      <c r="E40" s="68" t="s">
        <v>85</v>
      </c>
      <c r="F40" s="68" t="s">
        <v>86</v>
      </c>
      <c r="G40" s="68" t="s">
        <v>77</v>
      </c>
      <c r="H40" s="68" t="s">
        <v>62</v>
      </c>
      <c r="I40" s="68" t="s">
        <v>84</v>
      </c>
      <c r="J40" s="56" t="s">
        <v>416</v>
      </c>
      <c r="K40" s="69">
        <v>68</v>
      </c>
      <c r="L40" s="69">
        <v>68</v>
      </c>
      <c r="M40" t="s">
        <v>111</v>
      </c>
    </row>
    <row r="41" spans="1:12" ht="22.5" customHeight="1">
      <c r="A41" s="63">
        <v>34</v>
      </c>
      <c r="B41" s="71" t="s">
        <v>87</v>
      </c>
      <c r="C41" s="81" t="s">
        <v>72</v>
      </c>
      <c r="D41" s="81" t="s">
        <v>117</v>
      </c>
      <c r="E41" s="81" t="s">
        <v>61</v>
      </c>
      <c r="F41" s="81" t="s">
        <v>60</v>
      </c>
      <c r="G41" s="81" t="s">
        <v>61</v>
      </c>
      <c r="H41" s="81" t="s">
        <v>62</v>
      </c>
      <c r="I41" s="81" t="s">
        <v>60</v>
      </c>
      <c r="J41" s="82" t="s">
        <v>213</v>
      </c>
      <c r="K41" s="69">
        <f>K42</f>
        <v>200</v>
      </c>
      <c r="L41" s="69">
        <f>L42</f>
        <v>200</v>
      </c>
    </row>
    <row r="42" spans="1:16" ht="29.25" customHeight="1">
      <c r="A42" s="63">
        <v>35</v>
      </c>
      <c r="B42" s="81" t="s">
        <v>81</v>
      </c>
      <c r="C42" s="81" t="s">
        <v>72</v>
      </c>
      <c r="D42" s="81" t="s">
        <v>117</v>
      </c>
      <c r="E42" s="81" t="s">
        <v>74</v>
      </c>
      <c r="F42" s="81" t="s">
        <v>60</v>
      </c>
      <c r="G42" s="81" t="s">
        <v>61</v>
      </c>
      <c r="H42" s="81" t="s">
        <v>62</v>
      </c>
      <c r="I42" s="81" t="s">
        <v>118</v>
      </c>
      <c r="J42" s="82" t="s">
        <v>306</v>
      </c>
      <c r="K42" s="69">
        <f>K43+K45</f>
        <v>200</v>
      </c>
      <c r="L42" s="69">
        <f>L43+L45</f>
        <v>200</v>
      </c>
      <c r="P42" t="s">
        <v>111</v>
      </c>
    </row>
    <row r="43" spans="1:12" ht="32.25" customHeight="1">
      <c r="A43" s="63">
        <v>36</v>
      </c>
      <c r="B43" s="81" t="s">
        <v>81</v>
      </c>
      <c r="C43" s="81" t="s">
        <v>72</v>
      </c>
      <c r="D43" s="81" t="s">
        <v>117</v>
      </c>
      <c r="E43" s="81" t="s">
        <v>74</v>
      </c>
      <c r="F43" s="81" t="s">
        <v>79</v>
      </c>
      <c r="G43" s="81" t="s">
        <v>61</v>
      </c>
      <c r="H43" s="81" t="s">
        <v>62</v>
      </c>
      <c r="I43" s="81" t="s">
        <v>118</v>
      </c>
      <c r="J43" s="82" t="s">
        <v>169</v>
      </c>
      <c r="K43" s="69">
        <f>K44</f>
        <v>200</v>
      </c>
      <c r="L43" s="69">
        <f>L44</f>
        <v>0</v>
      </c>
    </row>
    <row r="44" spans="1:17" ht="45.75" customHeight="1">
      <c r="A44" s="63">
        <v>37</v>
      </c>
      <c r="B44" s="81" t="s">
        <v>81</v>
      </c>
      <c r="C44" s="81" t="s">
        <v>72</v>
      </c>
      <c r="D44" s="81" t="s">
        <v>117</v>
      </c>
      <c r="E44" s="81" t="s">
        <v>74</v>
      </c>
      <c r="F44" s="81" t="s">
        <v>80</v>
      </c>
      <c r="G44" s="81" t="s">
        <v>77</v>
      </c>
      <c r="H44" s="81" t="s">
        <v>62</v>
      </c>
      <c r="I44" s="81" t="s">
        <v>118</v>
      </c>
      <c r="J44" s="82" t="s">
        <v>419</v>
      </c>
      <c r="K44" s="69">
        <v>200</v>
      </c>
      <c r="L44" s="69">
        <v>0</v>
      </c>
      <c r="N44">
        <v>-200000</v>
      </c>
      <c r="Q44" t="s">
        <v>417</v>
      </c>
    </row>
    <row r="45" spans="1:14" ht="45.75" customHeight="1">
      <c r="A45" s="145">
        <v>38</v>
      </c>
      <c r="B45" s="81" t="s">
        <v>81</v>
      </c>
      <c r="C45" s="81" t="s">
        <v>72</v>
      </c>
      <c r="D45" s="81" t="s">
        <v>117</v>
      </c>
      <c r="E45" s="81" t="s">
        <v>74</v>
      </c>
      <c r="F45" s="81" t="s">
        <v>429</v>
      </c>
      <c r="G45" s="81" t="s">
        <v>77</v>
      </c>
      <c r="H45" s="81" t="s">
        <v>62</v>
      </c>
      <c r="I45" s="81" t="s">
        <v>118</v>
      </c>
      <c r="J45" s="82" t="s">
        <v>431</v>
      </c>
      <c r="K45" s="69">
        <v>0</v>
      </c>
      <c r="L45" s="69">
        <v>200</v>
      </c>
      <c r="N45">
        <v>200000</v>
      </c>
    </row>
    <row r="46" spans="1:12" ht="12.75" customHeight="1">
      <c r="A46" s="63">
        <v>39</v>
      </c>
      <c r="B46" s="81" t="s">
        <v>81</v>
      </c>
      <c r="C46" s="68" t="s">
        <v>88</v>
      </c>
      <c r="D46" s="68" t="s">
        <v>61</v>
      </c>
      <c r="E46" s="68" t="s">
        <v>61</v>
      </c>
      <c r="F46" s="68" t="s">
        <v>60</v>
      </c>
      <c r="G46" s="68" t="s">
        <v>61</v>
      </c>
      <c r="H46" s="68" t="s">
        <v>62</v>
      </c>
      <c r="I46" s="68" t="s">
        <v>60</v>
      </c>
      <c r="J46" s="56" t="s">
        <v>89</v>
      </c>
      <c r="K46" s="69">
        <f>K47</f>
        <v>9512.4</v>
      </c>
      <c r="L46" s="69">
        <f>L47</f>
        <v>21753.9</v>
      </c>
    </row>
    <row r="47" spans="1:12" ht="24" customHeight="1">
      <c r="A47" s="63">
        <v>40</v>
      </c>
      <c r="B47" s="68" t="s">
        <v>87</v>
      </c>
      <c r="C47" s="68" t="s">
        <v>88</v>
      </c>
      <c r="D47" s="68" t="s">
        <v>66</v>
      </c>
      <c r="E47" s="68" t="s">
        <v>61</v>
      </c>
      <c r="F47" s="68" t="s">
        <v>60</v>
      </c>
      <c r="G47" s="68" t="s">
        <v>61</v>
      </c>
      <c r="H47" s="68" t="s">
        <v>62</v>
      </c>
      <c r="I47" s="68" t="s">
        <v>60</v>
      </c>
      <c r="J47" s="56" t="s">
        <v>341</v>
      </c>
      <c r="K47" s="69">
        <f>K48+K60+K53+K64</f>
        <v>9512.4</v>
      </c>
      <c r="L47" s="69">
        <f>L48+L60+L53+L64</f>
        <v>21753.9</v>
      </c>
    </row>
    <row r="48" spans="1:12" ht="22.5">
      <c r="A48" s="109">
        <v>41</v>
      </c>
      <c r="B48" s="68" t="s">
        <v>87</v>
      </c>
      <c r="C48" s="68" t="s">
        <v>88</v>
      </c>
      <c r="D48" s="68" t="s">
        <v>66</v>
      </c>
      <c r="E48" s="68" t="s">
        <v>64</v>
      </c>
      <c r="F48" s="68" t="s">
        <v>60</v>
      </c>
      <c r="G48" s="68" t="s">
        <v>61</v>
      </c>
      <c r="H48" s="68" t="s">
        <v>62</v>
      </c>
      <c r="I48" s="68" t="s">
        <v>90</v>
      </c>
      <c r="J48" s="56" t="s">
        <v>342</v>
      </c>
      <c r="K48" s="69">
        <f>K49+K51</f>
        <v>9449</v>
      </c>
      <c r="L48" s="69">
        <f>L49+L51</f>
        <v>2850.9</v>
      </c>
    </row>
    <row r="49" spans="1:12" ht="12" customHeight="1">
      <c r="A49" s="109">
        <v>42</v>
      </c>
      <c r="B49" s="68" t="s">
        <v>87</v>
      </c>
      <c r="C49" s="68" t="s">
        <v>88</v>
      </c>
      <c r="D49" s="68" t="s">
        <v>66</v>
      </c>
      <c r="E49" s="68" t="s">
        <v>64</v>
      </c>
      <c r="F49" s="68" t="s">
        <v>91</v>
      </c>
      <c r="G49" s="68" t="s">
        <v>61</v>
      </c>
      <c r="H49" s="68" t="s">
        <v>62</v>
      </c>
      <c r="I49" s="68" t="s">
        <v>90</v>
      </c>
      <c r="J49" s="62" t="s">
        <v>45</v>
      </c>
      <c r="K49" s="69">
        <f>K50</f>
        <v>2850.9</v>
      </c>
      <c r="L49" s="69">
        <f>L50</f>
        <v>2850.9</v>
      </c>
    </row>
    <row r="50" spans="1:12" ht="21" customHeight="1">
      <c r="A50" s="107">
        <v>43</v>
      </c>
      <c r="B50" s="68" t="s">
        <v>87</v>
      </c>
      <c r="C50" s="68" t="s">
        <v>88</v>
      </c>
      <c r="D50" s="68" t="s">
        <v>66</v>
      </c>
      <c r="E50" s="68" t="s">
        <v>64</v>
      </c>
      <c r="F50" s="68" t="s">
        <v>91</v>
      </c>
      <c r="G50" s="68" t="s">
        <v>77</v>
      </c>
      <c r="H50" s="68" t="s">
        <v>62</v>
      </c>
      <c r="I50" s="68" t="s">
        <v>90</v>
      </c>
      <c r="J50" s="62" t="s">
        <v>343</v>
      </c>
      <c r="K50" s="69">
        <v>2850.9</v>
      </c>
      <c r="L50" s="69">
        <v>2850.9</v>
      </c>
    </row>
    <row r="51" spans="1:12" ht="32.25" customHeight="1">
      <c r="A51" s="107">
        <v>44</v>
      </c>
      <c r="B51" s="68" t="s">
        <v>87</v>
      </c>
      <c r="C51" s="68" t="s">
        <v>88</v>
      </c>
      <c r="D51" s="68" t="s">
        <v>66</v>
      </c>
      <c r="E51" s="68" t="s">
        <v>64</v>
      </c>
      <c r="F51" s="68" t="s">
        <v>218</v>
      </c>
      <c r="G51" s="68" t="s">
        <v>61</v>
      </c>
      <c r="H51" s="68" t="s">
        <v>62</v>
      </c>
      <c r="I51" s="68" t="s">
        <v>90</v>
      </c>
      <c r="J51" s="63" t="s">
        <v>344</v>
      </c>
      <c r="K51" s="69">
        <f>K52</f>
        <v>6598.1</v>
      </c>
      <c r="L51" s="69">
        <f>L52</f>
        <v>0</v>
      </c>
    </row>
    <row r="52" spans="1:16" ht="23.25" customHeight="1">
      <c r="A52" s="107">
        <v>45</v>
      </c>
      <c r="B52" s="68" t="s">
        <v>87</v>
      </c>
      <c r="C52" s="68" t="s">
        <v>88</v>
      </c>
      <c r="D52" s="68" t="s">
        <v>66</v>
      </c>
      <c r="E52" s="68" t="s">
        <v>64</v>
      </c>
      <c r="F52" s="68" t="s">
        <v>218</v>
      </c>
      <c r="G52" s="68" t="s">
        <v>77</v>
      </c>
      <c r="H52" s="68" t="s">
        <v>62</v>
      </c>
      <c r="I52" s="68" t="s">
        <v>90</v>
      </c>
      <c r="J52" s="63" t="s">
        <v>345</v>
      </c>
      <c r="K52" s="69">
        <v>6598.1</v>
      </c>
      <c r="L52" s="69">
        <v>0</v>
      </c>
      <c r="M52" s="106"/>
      <c r="N52" s="1"/>
      <c r="O52" s="143">
        <v>-2706210</v>
      </c>
      <c r="P52" s="144">
        <v>-4134890</v>
      </c>
    </row>
    <row r="53" spans="1:12" ht="25.5" customHeight="1">
      <c r="A53" s="107">
        <v>46</v>
      </c>
      <c r="B53" s="68" t="s">
        <v>87</v>
      </c>
      <c r="C53" s="104" t="s">
        <v>88</v>
      </c>
      <c r="D53" s="104" t="s">
        <v>66</v>
      </c>
      <c r="E53" s="104" t="s">
        <v>66</v>
      </c>
      <c r="F53" s="104" t="s">
        <v>60</v>
      </c>
      <c r="G53" s="104" t="s">
        <v>61</v>
      </c>
      <c r="H53" s="104" t="s">
        <v>62</v>
      </c>
      <c r="I53" s="104" t="s">
        <v>90</v>
      </c>
      <c r="J53" s="80" t="s">
        <v>254</v>
      </c>
      <c r="K53" s="69">
        <f>K54</f>
        <v>40</v>
      </c>
      <c r="L53" s="69">
        <f>L54</f>
        <v>11594.93</v>
      </c>
    </row>
    <row r="54" spans="1:12" ht="13.5" customHeight="1">
      <c r="A54" s="107">
        <v>47</v>
      </c>
      <c r="B54" s="104" t="s">
        <v>87</v>
      </c>
      <c r="C54" s="104" t="s">
        <v>88</v>
      </c>
      <c r="D54" s="104" t="s">
        <v>66</v>
      </c>
      <c r="E54" s="104" t="s">
        <v>66</v>
      </c>
      <c r="F54" s="104" t="s">
        <v>252</v>
      </c>
      <c r="G54" s="104" t="s">
        <v>61</v>
      </c>
      <c r="H54" s="104" t="s">
        <v>62</v>
      </c>
      <c r="I54" s="104" t="s">
        <v>90</v>
      </c>
      <c r="J54" s="105" t="s">
        <v>255</v>
      </c>
      <c r="K54" s="69">
        <f>K55</f>
        <v>40</v>
      </c>
      <c r="L54" s="69">
        <f>L55</f>
        <v>11594.93</v>
      </c>
    </row>
    <row r="55" spans="1:12" ht="13.5" customHeight="1">
      <c r="A55" s="107">
        <v>48</v>
      </c>
      <c r="B55" s="104" t="s">
        <v>87</v>
      </c>
      <c r="C55" s="104" t="s">
        <v>88</v>
      </c>
      <c r="D55" s="104" t="s">
        <v>66</v>
      </c>
      <c r="E55" s="104" t="s">
        <v>66</v>
      </c>
      <c r="F55" s="104" t="s">
        <v>252</v>
      </c>
      <c r="G55" s="104" t="s">
        <v>77</v>
      </c>
      <c r="H55" s="104" t="s">
        <v>62</v>
      </c>
      <c r="I55" s="104" t="s">
        <v>90</v>
      </c>
      <c r="J55" s="105" t="s">
        <v>346</v>
      </c>
      <c r="K55" s="69">
        <f>K58</f>
        <v>40</v>
      </c>
      <c r="L55" s="69">
        <f>L58+L57+L59+L56</f>
        <v>11594.93</v>
      </c>
    </row>
    <row r="56" spans="1:15" ht="70.5" customHeight="1">
      <c r="A56" s="107">
        <v>49</v>
      </c>
      <c r="B56" s="104" t="s">
        <v>87</v>
      </c>
      <c r="C56" s="104" t="s">
        <v>88</v>
      </c>
      <c r="D56" s="104" t="s">
        <v>66</v>
      </c>
      <c r="E56" s="104" t="s">
        <v>66</v>
      </c>
      <c r="F56" s="104" t="s">
        <v>252</v>
      </c>
      <c r="G56" s="104" t="s">
        <v>77</v>
      </c>
      <c r="H56" s="104" t="s">
        <v>387</v>
      </c>
      <c r="I56" s="104" t="s">
        <v>90</v>
      </c>
      <c r="J56" s="105" t="s">
        <v>420</v>
      </c>
      <c r="K56" s="69">
        <v>0</v>
      </c>
      <c r="L56" s="69">
        <v>413.12</v>
      </c>
      <c r="O56">
        <v>413120</v>
      </c>
    </row>
    <row r="57" spans="1:14" ht="33.75" customHeight="1">
      <c r="A57" s="107">
        <v>50</v>
      </c>
      <c r="B57" s="104" t="s">
        <v>87</v>
      </c>
      <c r="C57" s="104" t="s">
        <v>88</v>
      </c>
      <c r="D57" s="104" t="s">
        <v>66</v>
      </c>
      <c r="E57" s="104" t="s">
        <v>66</v>
      </c>
      <c r="F57" s="104" t="s">
        <v>252</v>
      </c>
      <c r="G57" s="104" t="s">
        <v>77</v>
      </c>
      <c r="H57" s="104" t="s">
        <v>373</v>
      </c>
      <c r="I57" s="104" t="s">
        <v>90</v>
      </c>
      <c r="J57" s="105" t="s">
        <v>375</v>
      </c>
      <c r="K57" s="69">
        <v>0</v>
      </c>
      <c r="L57" s="69">
        <v>1039.5</v>
      </c>
      <c r="N57">
        <v>1039500</v>
      </c>
    </row>
    <row r="58" spans="1:12" ht="33.75">
      <c r="A58" s="107">
        <v>51</v>
      </c>
      <c r="B58" s="104" t="s">
        <v>87</v>
      </c>
      <c r="C58" s="104" t="s">
        <v>88</v>
      </c>
      <c r="D58" s="104" t="s">
        <v>66</v>
      </c>
      <c r="E58" s="104" t="s">
        <v>66</v>
      </c>
      <c r="F58" s="104" t="s">
        <v>252</v>
      </c>
      <c r="G58" s="104" t="s">
        <v>77</v>
      </c>
      <c r="H58" s="104" t="s">
        <v>253</v>
      </c>
      <c r="I58" s="104" t="s">
        <v>90</v>
      </c>
      <c r="J58" s="80" t="s">
        <v>418</v>
      </c>
      <c r="K58" s="69">
        <v>40</v>
      </c>
      <c r="L58" s="69">
        <v>40</v>
      </c>
    </row>
    <row r="59" spans="1:15" ht="56.25">
      <c r="A59" s="107">
        <v>52</v>
      </c>
      <c r="B59" s="104" t="s">
        <v>87</v>
      </c>
      <c r="C59" s="104" t="s">
        <v>88</v>
      </c>
      <c r="D59" s="104" t="s">
        <v>66</v>
      </c>
      <c r="E59" s="104" t="s">
        <v>66</v>
      </c>
      <c r="F59" s="104" t="s">
        <v>252</v>
      </c>
      <c r="G59" s="104" t="s">
        <v>77</v>
      </c>
      <c r="H59" s="104" t="s">
        <v>374</v>
      </c>
      <c r="I59" s="104" t="s">
        <v>90</v>
      </c>
      <c r="J59" s="80" t="s">
        <v>376</v>
      </c>
      <c r="K59" s="69">
        <v>0</v>
      </c>
      <c r="L59" s="69">
        <v>10102.31</v>
      </c>
      <c r="N59">
        <v>10097421.26</v>
      </c>
      <c r="O59">
        <v>4883.64</v>
      </c>
    </row>
    <row r="60" spans="1:12" ht="24" customHeight="1">
      <c r="A60" s="107">
        <v>53</v>
      </c>
      <c r="B60" s="68" t="s">
        <v>87</v>
      </c>
      <c r="C60" s="68" t="s">
        <v>88</v>
      </c>
      <c r="D60" s="68" t="s">
        <v>66</v>
      </c>
      <c r="E60" s="68" t="s">
        <v>73</v>
      </c>
      <c r="F60" s="68" t="s">
        <v>60</v>
      </c>
      <c r="G60" s="68" t="s">
        <v>61</v>
      </c>
      <c r="H60" s="68" t="s">
        <v>62</v>
      </c>
      <c r="I60" s="68" t="s">
        <v>90</v>
      </c>
      <c r="J60" s="62" t="s">
        <v>217</v>
      </c>
      <c r="K60" s="69">
        <f aca="true" t="shared" si="0" ref="K60:L62">K61</f>
        <v>23.4</v>
      </c>
      <c r="L60" s="69">
        <f t="shared" si="0"/>
        <v>23.97</v>
      </c>
    </row>
    <row r="61" spans="1:12" ht="35.25" customHeight="1">
      <c r="A61" s="107">
        <v>54</v>
      </c>
      <c r="B61" s="68" t="s">
        <v>87</v>
      </c>
      <c r="C61" s="68" t="s">
        <v>88</v>
      </c>
      <c r="D61" s="68" t="s">
        <v>66</v>
      </c>
      <c r="E61" s="68" t="s">
        <v>73</v>
      </c>
      <c r="F61" s="68" t="s">
        <v>214</v>
      </c>
      <c r="G61" s="68" t="s">
        <v>61</v>
      </c>
      <c r="H61" s="68" t="s">
        <v>62</v>
      </c>
      <c r="I61" s="68" t="s">
        <v>90</v>
      </c>
      <c r="J61" s="107" t="s">
        <v>216</v>
      </c>
      <c r="K61" s="69">
        <f t="shared" si="0"/>
        <v>23.4</v>
      </c>
      <c r="L61" s="69">
        <f t="shared" si="0"/>
        <v>23.97</v>
      </c>
    </row>
    <row r="62" spans="1:12" ht="35.25" customHeight="1">
      <c r="A62" s="107">
        <v>55</v>
      </c>
      <c r="B62" s="68" t="s">
        <v>87</v>
      </c>
      <c r="C62" s="68" t="s">
        <v>88</v>
      </c>
      <c r="D62" s="68" t="s">
        <v>66</v>
      </c>
      <c r="E62" s="68" t="s">
        <v>73</v>
      </c>
      <c r="F62" s="68" t="s">
        <v>214</v>
      </c>
      <c r="G62" s="68" t="s">
        <v>77</v>
      </c>
      <c r="H62" s="68" t="s">
        <v>62</v>
      </c>
      <c r="I62" s="68" t="s">
        <v>90</v>
      </c>
      <c r="J62" s="108" t="s">
        <v>347</v>
      </c>
      <c r="K62" s="69">
        <f t="shared" si="0"/>
        <v>23.4</v>
      </c>
      <c r="L62" s="69">
        <f t="shared" si="0"/>
        <v>23.97</v>
      </c>
    </row>
    <row r="63" spans="1:12" ht="45" customHeight="1">
      <c r="A63" s="107">
        <v>56</v>
      </c>
      <c r="B63" s="68" t="s">
        <v>87</v>
      </c>
      <c r="C63" s="68" t="s">
        <v>88</v>
      </c>
      <c r="D63" s="68" t="s">
        <v>66</v>
      </c>
      <c r="E63" s="68" t="s">
        <v>73</v>
      </c>
      <c r="F63" s="68" t="s">
        <v>214</v>
      </c>
      <c r="G63" s="68" t="s">
        <v>77</v>
      </c>
      <c r="H63" s="68" t="s">
        <v>215</v>
      </c>
      <c r="I63" s="68" t="s">
        <v>90</v>
      </c>
      <c r="J63" s="108" t="s">
        <v>421</v>
      </c>
      <c r="K63" s="69">
        <v>23.4</v>
      </c>
      <c r="L63" s="69">
        <v>23.97</v>
      </c>
    </row>
    <row r="64" spans="1:12" ht="15" customHeight="1">
      <c r="A64" s="107">
        <v>57</v>
      </c>
      <c r="B64" s="104" t="s">
        <v>87</v>
      </c>
      <c r="C64" s="104" t="s">
        <v>88</v>
      </c>
      <c r="D64" s="104" t="s">
        <v>66</v>
      </c>
      <c r="E64" s="104" t="s">
        <v>398</v>
      </c>
      <c r="F64" s="104" t="s">
        <v>60</v>
      </c>
      <c r="G64" s="104" t="s">
        <v>61</v>
      </c>
      <c r="H64" s="104" t="s">
        <v>62</v>
      </c>
      <c r="I64" s="104" t="s">
        <v>90</v>
      </c>
      <c r="J64" s="142" t="s">
        <v>399</v>
      </c>
      <c r="K64" s="69">
        <f>K66+K65</f>
        <v>0</v>
      </c>
      <c r="L64" s="69">
        <f>L66+L65</f>
        <v>7284.1</v>
      </c>
    </row>
    <row r="65" spans="1:16" ht="56.25" customHeight="1">
      <c r="A65" s="107">
        <v>58</v>
      </c>
      <c r="B65" s="104" t="s">
        <v>87</v>
      </c>
      <c r="C65" s="104" t="s">
        <v>88</v>
      </c>
      <c r="D65" s="104" t="s">
        <v>66</v>
      </c>
      <c r="E65" s="104" t="s">
        <v>398</v>
      </c>
      <c r="F65" s="104" t="s">
        <v>436</v>
      </c>
      <c r="G65" s="104" t="s">
        <v>77</v>
      </c>
      <c r="H65" s="104" t="s">
        <v>62</v>
      </c>
      <c r="I65" s="104" t="s">
        <v>90</v>
      </c>
      <c r="J65" s="147" t="s">
        <v>440</v>
      </c>
      <c r="K65" s="69">
        <v>0</v>
      </c>
      <c r="L65" s="69">
        <v>50</v>
      </c>
      <c r="P65">
        <v>50000</v>
      </c>
    </row>
    <row r="66" spans="1:12" ht="26.25" customHeight="1">
      <c r="A66" s="107">
        <v>59</v>
      </c>
      <c r="B66" s="104" t="s">
        <v>87</v>
      </c>
      <c r="C66" s="104" t="s">
        <v>88</v>
      </c>
      <c r="D66" s="104" t="s">
        <v>66</v>
      </c>
      <c r="E66" s="104" t="s">
        <v>398</v>
      </c>
      <c r="F66" s="104" t="s">
        <v>252</v>
      </c>
      <c r="G66" s="104" t="s">
        <v>61</v>
      </c>
      <c r="H66" s="104" t="s">
        <v>62</v>
      </c>
      <c r="I66" s="104" t="s">
        <v>90</v>
      </c>
      <c r="J66" s="80" t="s">
        <v>401</v>
      </c>
      <c r="K66" s="69">
        <f>K67</f>
        <v>0</v>
      </c>
      <c r="L66" s="69">
        <f>L67</f>
        <v>7234.1</v>
      </c>
    </row>
    <row r="67" spans="1:12" ht="24" customHeight="1">
      <c r="A67" s="107">
        <v>60</v>
      </c>
      <c r="B67" s="104" t="s">
        <v>87</v>
      </c>
      <c r="C67" s="104" t="s">
        <v>88</v>
      </c>
      <c r="D67" s="104" t="s">
        <v>66</v>
      </c>
      <c r="E67" s="104" t="s">
        <v>398</v>
      </c>
      <c r="F67" s="104" t="s">
        <v>252</v>
      </c>
      <c r="G67" s="104" t="s">
        <v>77</v>
      </c>
      <c r="H67" s="104" t="s">
        <v>62</v>
      </c>
      <c r="I67" s="104" t="s">
        <v>90</v>
      </c>
      <c r="J67" s="80" t="s">
        <v>400</v>
      </c>
      <c r="K67" s="69">
        <f>K68</f>
        <v>0</v>
      </c>
      <c r="L67" s="69">
        <f>L68</f>
        <v>7234.1</v>
      </c>
    </row>
    <row r="68" spans="1:18" ht="35.25" customHeight="1">
      <c r="A68" s="107">
        <v>61</v>
      </c>
      <c r="B68" s="68" t="s">
        <v>87</v>
      </c>
      <c r="C68" s="68" t="s">
        <v>88</v>
      </c>
      <c r="D68" s="68" t="s">
        <v>66</v>
      </c>
      <c r="E68" s="68" t="s">
        <v>398</v>
      </c>
      <c r="F68" s="68" t="s">
        <v>252</v>
      </c>
      <c r="G68" s="68" t="s">
        <v>77</v>
      </c>
      <c r="H68" s="68" t="s">
        <v>404</v>
      </c>
      <c r="I68" s="68" t="s">
        <v>90</v>
      </c>
      <c r="J68" s="108" t="s">
        <v>422</v>
      </c>
      <c r="K68" s="69">
        <v>0</v>
      </c>
      <c r="L68" s="69">
        <v>7234.1</v>
      </c>
      <c r="P68">
        <v>2706210</v>
      </c>
      <c r="Q68">
        <v>4134890</v>
      </c>
      <c r="R68">
        <v>393000</v>
      </c>
    </row>
    <row r="69" spans="1:12" ht="12.75">
      <c r="A69" s="107">
        <v>63</v>
      </c>
      <c r="B69" s="72"/>
      <c r="C69" s="73"/>
      <c r="D69" s="73"/>
      <c r="E69" s="73"/>
      <c r="F69" s="73"/>
      <c r="G69" s="73"/>
      <c r="H69" s="73"/>
      <c r="I69" s="73"/>
      <c r="J69" s="56" t="s">
        <v>92</v>
      </c>
      <c r="K69" s="69">
        <f>K8+K46</f>
        <v>21736.1</v>
      </c>
      <c r="L69" s="69">
        <f>L8+L46</f>
        <v>33977.600000000006</v>
      </c>
    </row>
    <row r="70" spans="1:2" ht="12.75">
      <c r="A70" s="107"/>
      <c r="B70" s="137"/>
    </row>
    <row r="72" spans="3:10" ht="12.75">
      <c r="C72" s="42"/>
      <c r="D72" s="42"/>
      <c r="E72" s="42"/>
      <c r="F72" s="42"/>
      <c r="G72" s="42"/>
      <c r="H72" s="42"/>
      <c r="I72" s="42"/>
      <c r="J72" s="43"/>
    </row>
    <row r="73" spans="2:10" ht="12.75">
      <c r="B73" s="41"/>
      <c r="C73" s="41"/>
      <c r="D73" s="41"/>
      <c r="E73" s="41"/>
      <c r="F73" s="41"/>
      <c r="G73" s="41"/>
      <c r="H73" s="41"/>
      <c r="I73" s="41"/>
      <c r="J73" s="43"/>
    </row>
    <row r="74" spans="2:17" ht="12.75">
      <c r="B74" s="41"/>
      <c r="C74" s="41"/>
      <c r="D74" s="41"/>
      <c r="E74" s="41"/>
      <c r="F74" s="41"/>
      <c r="G74" s="41"/>
      <c r="H74" s="41"/>
      <c r="I74" s="41"/>
      <c r="J74" s="44"/>
      <c r="Q74" t="s">
        <v>93</v>
      </c>
    </row>
    <row r="75" spans="2:10" ht="12.75">
      <c r="B75" s="41"/>
      <c r="C75" s="41"/>
      <c r="D75" s="41"/>
      <c r="E75" s="41"/>
      <c r="F75" s="41"/>
      <c r="G75" s="41"/>
      <c r="H75" s="41"/>
      <c r="I75" s="41"/>
      <c r="J75" s="45"/>
    </row>
    <row r="76" spans="2:10" ht="12.75">
      <c r="B76" s="41"/>
      <c r="C76" s="41"/>
      <c r="D76" s="41"/>
      <c r="E76" s="41"/>
      <c r="F76" s="41"/>
      <c r="G76" s="41"/>
      <c r="H76" s="41"/>
      <c r="I76" s="41"/>
      <c r="J76" s="43"/>
    </row>
    <row r="77" spans="2:10" ht="12.75">
      <c r="B77" s="41"/>
      <c r="C77" s="41"/>
      <c r="D77" s="41"/>
      <c r="E77" s="41"/>
      <c r="F77" s="41"/>
      <c r="G77" s="41"/>
      <c r="H77" s="41"/>
      <c r="I77" s="41"/>
      <c r="J77" s="46"/>
    </row>
    <row r="78" spans="2:10" ht="12.75">
      <c r="B78" s="41"/>
      <c r="C78" s="41"/>
      <c r="D78" s="41"/>
      <c r="E78" s="41"/>
      <c r="F78" s="41"/>
      <c r="G78" s="41"/>
      <c r="H78" s="41"/>
      <c r="I78" s="41"/>
      <c r="J78" s="46"/>
    </row>
    <row r="79" ht="12.75">
      <c r="B79" s="41"/>
    </row>
  </sheetData>
  <sheetProtection/>
  <mergeCells count="7">
    <mergeCell ref="J2:L2"/>
    <mergeCell ref="A4:K4"/>
    <mergeCell ref="A5:A7"/>
    <mergeCell ref="L5:L7"/>
    <mergeCell ref="B5:I6"/>
    <mergeCell ref="J5:J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9.25390625" style="0" customWidth="1"/>
    <col min="4" max="4" width="12.375" style="0" customWidth="1"/>
    <col min="5" max="5" width="11.125" style="0" customWidth="1"/>
  </cols>
  <sheetData>
    <row r="1" spans="1:5" ht="12.75">
      <c r="A1" s="2"/>
      <c r="B1" s="2"/>
      <c r="C1" s="170" t="s">
        <v>379</v>
      </c>
      <c r="D1" s="170"/>
      <c r="E1" s="170"/>
    </row>
    <row r="2" spans="1:5" ht="36.75" customHeight="1">
      <c r="A2" s="2"/>
      <c r="B2" s="152" t="s">
        <v>465</v>
      </c>
      <c r="C2" s="152"/>
      <c r="D2" s="152"/>
      <c r="E2" s="152"/>
    </row>
    <row r="3" spans="1:5" ht="12.75">
      <c r="A3" s="2"/>
      <c r="B3" s="2"/>
      <c r="C3" s="27"/>
      <c r="D3" s="27"/>
      <c r="E3" s="27"/>
    </row>
    <row r="4" spans="1:5" ht="39" customHeight="1">
      <c r="A4" s="26"/>
      <c r="B4" s="171" t="s">
        <v>317</v>
      </c>
      <c r="C4" s="171"/>
      <c r="D4" s="171"/>
      <c r="E4" s="171"/>
    </row>
    <row r="5" spans="1:5" ht="12.75">
      <c r="A5" s="26"/>
      <c r="B5" s="26"/>
      <c r="C5" s="26"/>
      <c r="D5" s="26"/>
      <c r="E5" s="26" t="s">
        <v>25</v>
      </c>
    </row>
    <row r="6" spans="1:5" ht="12.75" customHeight="1">
      <c r="A6" s="5" t="s">
        <v>5</v>
      </c>
      <c r="B6" s="5" t="s">
        <v>26</v>
      </c>
      <c r="C6" s="175" t="s">
        <v>324</v>
      </c>
      <c r="D6" s="178" t="s">
        <v>318</v>
      </c>
      <c r="E6" s="172" t="s">
        <v>316</v>
      </c>
    </row>
    <row r="7" spans="1:5" ht="12.75">
      <c r="A7" s="7" t="s">
        <v>27</v>
      </c>
      <c r="B7" s="7" t="s">
        <v>99</v>
      </c>
      <c r="C7" s="176"/>
      <c r="D7" s="179"/>
      <c r="E7" s="173"/>
    </row>
    <row r="8" spans="1:5" ht="12.75">
      <c r="A8" s="8"/>
      <c r="B8" s="8"/>
      <c r="C8" s="177"/>
      <c r="D8" s="180"/>
      <c r="E8" s="174"/>
    </row>
    <row r="9" spans="1:5" ht="12.75">
      <c r="A9" s="13">
        <v>1</v>
      </c>
      <c r="B9" s="57" t="s">
        <v>28</v>
      </c>
      <c r="C9" s="75" t="s">
        <v>29</v>
      </c>
      <c r="D9" s="47">
        <f>D10+D11+D12+D13+D14+D15</f>
        <v>5640.099999999999</v>
      </c>
      <c r="E9" s="47">
        <f>E10+E11+E12+E13+E14+E15</f>
        <v>5296.87</v>
      </c>
    </row>
    <row r="10" spans="1:5" ht="33.75">
      <c r="A10" s="74">
        <v>2</v>
      </c>
      <c r="B10" s="57" t="s">
        <v>143</v>
      </c>
      <c r="C10" s="75" t="s">
        <v>126</v>
      </c>
      <c r="D10" s="47">
        <v>649.21</v>
      </c>
      <c r="E10" s="47">
        <v>649.21</v>
      </c>
    </row>
    <row r="11" spans="1:5" ht="45">
      <c r="A11" s="16">
        <v>3</v>
      </c>
      <c r="B11" s="57" t="s">
        <v>144</v>
      </c>
      <c r="C11" s="76" t="s">
        <v>128</v>
      </c>
      <c r="D11" s="47">
        <v>541.01</v>
      </c>
      <c r="E11" s="47">
        <v>541.01</v>
      </c>
    </row>
    <row r="12" spans="1:5" ht="47.25" customHeight="1">
      <c r="A12" s="16">
        <v>4</v>
      </c>
      <c r="B12" s="57" t="s">
        <v>310</v>
      </c>
      <c r="C12" s="75" t="s">
        <v>132</v>
      </c>
      <c r="D12" s="47">
        <v>4226.28</v>
      </c>
      <c r="E12" s="47">
        <v>3962.48</v>
      </c>
    </row>
    <row r="13" spans="1:5" ht="12.75">
      <c r="A13" s="16">
        <v>5</v>
      </c>
      <c r="B13" s="57" t="s">
        <v>258</v>
      </c>
      <c r="C13" s="75" t="s">
        <v>259</v>
      </c>
      <c r="D13" s="47">
        <v>110.2</v>
      </c>
      <c r="E13" s="47">
        <v>110.2</v>
      </c>
    </row>
    <row r="14" spans="1:5" ht="12.75">
      <c r="A14" s="16">
        <v>6</v>
      </c>
      <c r="B14" s="57" t="s">
        <v>100</v>
      </c>
      <c r="C14" s="75" t="s">
        <v>149</v>
      </c>
      <c r="D14" s="47">
        <v>40</v>
      </c>
      <c r="E14" s="47"/>
    </row>
    <row r="15" spans="1:7" ht="12.75">
      <c r="A15" s="16">
        <v>7</v>
      </c>
      <c r="B15" s="55" t="s">
        <v>94</v>
      </c>
      <c r="C15" s="77" t="s">
        <v>136</v>
      </c>
      <c r="D15" s="47">
        <v>73.4</v>
      </c>
      <c r="E15" s="47">
        <v>33.97</v>
      </c>
      <c r="G15" s="23"/>
    </row>
    <row r="16" spans="1:8" ht="22.5" customHeight="1">
      <c r="A16" s="16">
        <v>8</v>
      </c>
      <c r="B16" s="55" t="s">
        <v>122</v>
      </c>
      <c r="C16" s="77" t="s">
        <v>142</v>
      </c>
      <c r="D16" s="47">
        <f>D17</f>
        <v>133.9</v>
      </c>
      <c r="E16" s="47">
        <f>E17</f>
        <v>133.9</v>
      </c>
      <c r="G16" s="23"/>
      <c r="H16" t="s">
        <v>93</v>
      </c>
    </row>
    <row r="17" spans="1:7" ht="12.75">
      <c r="A17" s="16">
        <v>9</v>
      </c>
      <c r="B17" s="63" t="s">
        <v>150</v>
      </c>
      <c r="C17" s="77" t="s">
        <v>145</v>
      </c>
      <c r="D17" s="47">
        <v>133.9</v>
      </c>
      <c r="E17" s="47">
        <v>133.9</v>
      </c>
      <c r="G17" s="23"/>
    </row>
    <row r="18" spans="1:7" ht="12.75">
      <c r="A18" s="16">
        <v>10</v>
      </c>
      <c r="B18" s="63" t="s">
        <v>120</v>
      </c>
      <c r="C18" s="77" t="s">
        <v>146</v>
      </c>
      <c r="D18" s="47">
        <f>D19+D20+D21</f>
        <v>1436.71</v>
      </c>
      <c r="E18" s="47">
        <f>E19+E20+E21</f>
        <v>13090.09</v>
      </c>
      <c r="G18" s="23"/>
    </row>
    <row r="19" spans="1:7" ht="12.75">
      <c r="A19" s="16">
        <v>11</v>
      </c>
      <c r="B19" s="55" t="s">
        <v>151</v>
      </c>
      <c r="C19" s="77" t="s">
        <v>147</v>
      </c>
      <c r="D19" s="47">
        <v>200</v>
      </c>
      <c r="E19" s="47">
        <v>200</v>
      </c>
      <c r="G19" s="23"/>
    </row>
    <row r="20" spans="1:7" ht="12.75">
      <c r="A20" s="16">
        <v>12</v>
      </c>
      <c r="B20" s="55" t="s">
        <v>156</v>
      </c>
      <c r="C20" s="77" t="s">
        <v>148</v>
      </c>
      <c r="D20" s="47">
        <v>836.71</v>
      </c>
      <c r="E20" s="47">
        <v>12490.09</v>
      </c>
      <c r="G20" s="23"/>
    </row>
    <row r="21" spans="1:7" ht="12.75">
      <c r="A21" s="16">
        <v>13</v>
      </c>
      <c r="B21" s="55" t="s">
        <v>256</v>
      </c>
      <c r="C21" s="77" t="s">
        <v>257</v>
      </c>
      <c r="D21" s="47">
        <v>400</v>
      </c>
      <c r="E21" s="47">
        <v>400</v>
      </c>
      <c r="G21" s="23"/>
    </row>
    <row r="22" spans="1:5" ht="12.75">
      <c r="A22" s="16">
        <v>14</v>
      </c>
      <c r="B22" s="55" t="s">
        <v>31</v>
      </c>
      <c r="C22" s="77" t="s">
        <v>308</v>
      </c>
      <c r="D22" s="47">
        <f>D23+D24+D25</f>
        <v>5391.04</v>
      </c>
      <c r="E22" s="47">
        <f>E23+E24+E25</f>
        <v>5302.99</v>
      </c>
    </row>
    <row r="23" spans="1:8" ht="12.75">
      <c r="A23" s="16">
        <v>15</v>
      </c>
      <c r="B23" s="55" t="s">
        <v>32</v>
      </c>
      <c r="C23" s="77" t="s">
        <v>309</v>
      </c>
      <c r="D23" s="48">
        <v>68</v>
      </c>
      <c r="E23" s="48">
        <v>68</v>
      </c>
      <c r="G23" s="50"/>
      <c r="H23" s="50"/>
    </row>
    <row r="24" spans="1:7" ht="12.75">
      <c r="A24" s="16">
        <v>16</v>
      </c>
      <c r="B24" s="58" t="s">
        <v>33</v>
      </c>
      <c r="C24" s="77" t="s">
        <v>173</v>
      </c>
      <c r="D24" s="49">
        <v>5323.04</v>
      </c>
      <c r="E24" s="49">
        <v>5205.7</v>
      </c>
      <c r="G24" s="35"/>
    </row>
    <row r="25" spans="1:7" ht="22.5">
      <c r="A25" s="16">
        <v>17</v>
      </c>
      <c r="B25" s="58" t="s">
        <v>354</v>
      </c>
      <c r="C25" s="77" t="s">
        <v>352</v>
      </c>
      <c r="D25" s="49">
        <v>0</v>
      </c>
      <c r="E25" s="49">
        <v>29.29</v>
      </c>
      <c r="G25" s="35"/>
    </row>
    <row r="26" spans="1:7" ht="12.75">
      <c r="A26" s="16">
        <v>18</v>
      </c>
      <c r="B26" s="55" t="s">
        <v>96</v>
      </c>
      <c r="C26" s="77" t="s">
        <v>157</v>
      </c>
      <c r="D26" s="47">
        <f>D27</f>
        <v>10698.82</v>
      </c>
      <c r="E26" s="47">
        <f>E27</f>
        <v>10748.82</v>
      </c>
      <c r="G26" s="35"/>
    </row>
    <row r="27" spans="1:7" ht="12.75">
      <c r="A27" s="16">
        <v>20</v>
      </c>
      <c r="B27" s="59" t="s">
        <v>34</v>
      </c>
      <c r="C27" s="77" t="s">
        <v>158</v>
      </c>
      <c r="D27" s="47">
        <v>10698.82</v>
      </c>
      <c r="E27" s="47">
        <v>10748.82</v>
      </c>
      <c r="G27" s="35"/>
    </row>
    <row r="28" spans="1:7" ht="12.75">
      <c r="A28" s="16">
        <v>21</v>
      </c>
      <c r="B28" s="58" t="s">
        <v>263</v>
      </c>
      <c r="C28" s="77" t="s">
        <v>264</v>
      </c>
      <c r="D28" s="49">
        <f>D29</f>
        <v>44.8</v>
      </c>
      <c r="E28" s="49">
        <f>E29</f>
        <v>44.8</v>
      </c>
      <c r="G28" s="35"/>
    </row>
    <row r="29" spans="1:7" ht="12.75">
      <c r="A29" s="16">
        <v>22</v>
      </c>
      <c r="B29" s="58" t="s">
        <v>265</v>
      </c>
      <c r="C29" s="77" t="s">
        <v>266</v>
      </c>
      <c r="D29" s="49">
        <v>44.8</v>
      </c>
      <c r="E29" s="49">
        <v>44.8</v>
      </c>
      <c r="G29" s="35"/>
    </row>
    <row r="30" spans="1:7" ht="12.75">
      <c r="A30" s="16">
        <v>23</v>
      </c>
      <c r="B30" s="57" t="s">
        <v>35</v>
      </c>
      <c r="C30" s="77">
        <v>1000</v>
      </c>
      <c r="D30" s="47">
        <f>D31</f>
        <v>41.21</v>
      </c>
      <c r="E30" s="47">
        <f>E31</f>
        <v>41.21</v>
      </c>
      <c r="G30" s="35"/>
    </row>
    <row r="31" spans="1:7" ht="12.75">
      <c r="A31" s="16">
        <v>24</v>
      </c>
      <c r="B31" s="55" t="s">
        <v>36</v>
      </c>
      <c r="C31" s="77">
        <v>1001</v>
      </c>
      <c r="D31" s="47">
        <v>41.21</v>
      </c>
      <c r="E31" s="47">
        <v>41.21</v>
      </c>
      <c r="G31" s="35"/>
    </row>
    <row r="32" spans="1:7" ht="12.75">
      <c r="A32" s="16">
        <v>25</v>
      </c>
      <c r="B32" s="103" t="s">
        <v>233</v>
      </c>
      <c r="C32" s="77" t="s">
        <v>234</v>
      </c>
      <c r="D32" s="49">
        <f>D33</f>
        <v>10.4</v>
      </c>
      <c r="E32" s="49">
        <f>E33</f>
        <v>10.4</v>
      </c>
      <c r="G32" s="35"/>
    </row>
    <row r="33" spans="1:7" ht="33.75">
      <c r="A33" s="16">
        <v>26</v>
      </c>
      <c r="B33" s="103" t="s">
        <v>311</v>
      </c>
      <c r="C33" s="77" t="s">
        <v>236</v>
      </c>
      <c r="D33" s="49">
        <v>10.4</v>
      </c>
      <c r="E33" s="49">
        <v>10.4</v>
      </c>
      <c r="G33" s="35"/>
    </row>
    <row r="34" spans="1:5" ht="15" customHeight="1">
      <c r="A34" s="16">
        <v>27</v>
      </c>
      <c r="B34" s="55" t="s">
        <v>98</v>
      </c>
      <c r="C34" s="77"/>
      <c r="D34" s="47">
        <v>0</v>
      </c>
      <c r="E34" s="47">
        <v>548.24</v>
      </c>
    </row>
    <row r="35" spans="1:5" ht="12.75">
      <c r="A35" s="16">
        <v>27</v>
      </c>
      <c r="B35" s="55" t="s">
        <v>37</v>
      </c>
      <c r="C35" s="77"/>
      <c r="D35" s="47">
        <f>D9+D16+D18+D22+D26+D28+D30+D32</f>
        <v>23396.98</v>
      </c>
      <c r="E35" s="47">
        <f>E9+E16+E18+E22+E26+E28+E30+E32</f>
        <v>34669.08</v>
      </c>
    </row>
    <row r="36" spans="1:5" ht="12.75">
      <c r="A36" s="6"/>
      <c r="B36" s="6"/>
      <c r="C36" s="17"/>
      <c r="D36" s="18"/>
      <c r="E36" s="6"/>
    </row>
    <row r="37" spans="1:5" ht="12.75">
      <c r="A37" s="6"/>
      <c r="B37" s="6"/>
      <c r="C37" s="17"/>
      <c r="D37" s="38"/>
      <c r="E37" s="6"/>
    </row>
    <row r="38" spans="1:5" ht="12.75">
      <c r="A38" s="6"/>
      <c r="B38" s="2"/>
      <c r="C38" s="2"/>
      <c r="D38" s="14"/>
      <c r="E38" s="14"/>
    </row>
    <row r="39" spans="1:5" ht="12.75">
      <c r="A39" s="6"/>
      <c r="B39" s="6"/>
      <c r="C39" s="17" t="s">
        <v>93</v>
      </c>
      <c r="D39" s="18"/>
      <c r="E39" s="6"/>
    </row>
  </sheetData>
  <sheetProtection/>
  <mergeCells count="6">
    <mergeCell ref="C1:E1"/>
    <mergeCell ref="B4:E4"/>
    <mergeCell ref="E6:E8"/>
    <mergeCell ref="B2:E2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5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4.625" style="0" customWidth="1"/>
    <col min="2" max="2" width="41.125" style="0" customWidth="1"/>
    <col min="3" max="3" width="5.75390625" style="0" customWidth="1"/>
    <col min="4" max="4" width="6.00390625" style="0" customWidth="1"/>
    <col min="5" max="5" width="7.875" style="0" customWidth="1"/>
    <col min="6" max="6" width="5.25390625" style="0" customWidth="1"/>
    <col min="7" max="7" width="8.375" style="0" customWidth="1"/>
    <col min="8" max="8" width="8.875" style="0" customWidth="1"/>
    <col min="9" max="9" width="11.375" style="0" customWidth="1"/>
    <col min="10" max="10" width="10.25390625" style="0" customWidth="1"/>
    <col min="11" max="11" width="11.00390625" style="0" customWidth="1"/>
  </cols>
  <sheetData>
    <row r="1" spans="1:7" ht="12.75">
      <c r="A1" s="2" t="s">
        <v>356</v>
      </c>
      <c r="B1" s="181" t="s">
        <v>378</v>
      </c>
      <c r="C1" s="181"/>
      <c r="D1" s="181"/>
      <c r="E1" s="181"/>
      <c r="F1" s="181"/>
      <c r="G1" s="181"/>
    </row>
    <row r="2" spans="1:7" ht="33" customHeight="1">
      <c r="A2" s="2"/>
      <c r="B2" s="152" t="s">
        <v>466</v>
      </c>
      <c r="C2" s="152"/>
      <c r="D2" s="152"/>
      <c r="E2" s="152"/>
      <c r="F2" s="152"/>
      <c r="G2" s="152"/>
    </row>
    <row r="3" spans="1:7" ht="12.75">
      <c r="A3" s="2"/>
      <c r="B3" s="2"/>
      <c r="C3" s="2"/>
      <c r="D3" s="27"/>
      <c r="E3" s="27"/>
      <c r="F3" s="27"/>
      <c r="G3" s="27"/>
    </row>
    <row r="4" spans="1:7" ht="12.75">
      <c r="A4" s="2"/>
      <c r="B4" s="186" t="s">
        <v>320</v>
      </c>
      <c r="C4" s="186"/>
      <c r="D4" s="186"/>
      <c r="E4" s="186"/>
      <c r="F4" s="186"/>
      <c r="G4" s="186"/>
    </row>
    <row r="5" spans="1:11" ht="12.75">
      <c r="A5" s="2"/>
      <c r="B5" s="26"/>
      <c r="C5" s="26"/>
      <c r="D5" s="26"/>
      <c r="E5" s="27"/>
      <c r="F5" s="27"/>
      <c r="G5" s="26" t="s">
        <v>319</v>
      </c>
      <c r="K5" t="s">
        <v>4</v>
      </c>
    </row>
    <row r="6" spans="1:8" ht="12.75" customHeight="1">
      <c r="A6" s="183" t="s">
        <v>101</v>
      </c>
      <c r="B6" s="122" t="s">
        <v>26</v>
      </c>
      <c r="C6" s="178" t="s">
        <v>168</v>
      </c>
      <c r="D6" s="178" t="s">
        <v>321</v>
      </c>
      <c r="E6" s="178" t="s">
        <v>322</v>
      </c>
      <c r="F6" s="178" t="s">
        <v>323</v>
      </c>
      <c r="G6" s="178" t="s">
        <v>318</v>
      </c>
      <c r="H6" s="175" t="s">
        <v>316</v>
      </c>
    </row>
    <row r="7" spans="1:8" ht="12.75">
      <c r="A7" s="184"/>
      <c r="B7" s="123" t="s">
        <v>46</v>
      </c>
      <c r="C7" s="179"/>
      <c r="D7" s="179"/>
      <c r="E7" s="179"/>
      <c r="F7" s="179"/>
      <c r="G7" s="179"/>
      <c r="H7" s="176"/>
    </row>
    <row r="8" spans="1:8" ht="12.75">
      <c r="A8" s="185"/>
      <c r="B8" s="123" t="s">
        <v>24</v>
      </c>
      <c r="C8" s="180"/>
      <c r="D8" s="180"/>
      <c r="E8" s="180"/>
      <c r="F8" s="180"/>
      <c r="G8" s="180"/>
      <c r="H8" s="177"/>
    </row>
    <row r="9" spans="1:8" ht="12.75">
      <c r="A9" s="118">
        <v>1</v>
      </c>
      <c r="B9" s="114" t="s">
        <v>167</v>
      </c>
      <c r="C9" s="83"/>
      <c r="D9" s="83"/>
      <c r="E9" s="83"/>
      <c r="F9" s="83"/>
      <c r="G9" s="83"/>
      <c r="H9" s="130"/>
    </row>
    <row r="10" spans="1:8" ht="12.75">
      <c r="A10" s="118">
        <v>2</v>
      </c>
      <c r="B10" s="115" t="s">
        <v>28</v>
      </c>
      <c r="C10" s="93">
        <v>600</v>
      </c>
      <c r="D10" s="84" t="s">
        <v>212</v>
      </c>
      <c r="E10" s="84" t="s">
        <v>228</v>
      </c>
      <c r="F10" s="84"/>
      <c r="G10" s="91">
        <f>G11+G211+G17+G34+G40+G47</f>
        <v>5640.099999999999</v>
      </c>
      <c r="H10" s="91">
        <f>H11+H211+H17+H34+H40+H47</f>
        <v>5296.87</v>
      </c>
    </row>
    <row r="11" spans="1:8" ht="22.5">
      <c r="A11" s="118">
        <v>3</v>
      </c>
      <c r="B11" s="115" t="s">
        <v>219</v>
      </c>
      <c r="C11" s="93">
        <v>600</v>
      </c>
      <c r="D11" s="84" t="s">
        <v>126</v>
      </c>
      <c r="E11" s="84" t="s">
        <v>180</v>
      </c>
      <c r="F11" s="84"/>
      <c r="G11" s="91">
        <f aca="true" t="shared" si="0" ref="G11:H15">G12</f>
        <v>649.21</v>
      </c>
      <c r="H11" s="91">
        <f t="shared" si="0"/>
        <v>649.21</v>
      </c>
    </row>
    <row r="12" spans="1:10" ht="23.25" customHeight="1">
      <c r="A12" s="118">
        <v>4</v>
      </c>
      <c r="B12" s="115" t="s">
        <v>123</v>
      </c>
      <c r="C12" s="93">
        <v>600</v>
      </c>
      <c r="D12" s="84" t="s">
        <v>126</v>
      </c>
      <c r="E12" s="84" t="s">
        <v>182</v>
      </c>
      <c r="F12" s="84"/>
      <c r="G12" s="90">
        <f t="shared" si="0"/>
        <v>649.21</v>
      </c>
      <c r="H12" s="90">
        <f t="shared" si="0"/>
        <v>649.21</v>
      </c>
      <c r="I12" s="22"/>
      <c r="J12" s="22"/>
    </row>
    <row r="13" spans="1:8" ht="33.75">
      <c r="A13" s="118">
        <v>5</v>
      </c>
      <c r="B13" s="115" t="s">
        <v>220</v>
      </c>
      <c r="C13" s="93">
        <v>600</v>
      </c>
      <c r="D13" s="84" t="s">
        <v>126</v>
      </c>
      <c r="E13" s="84" t="s">
        <v>183</v>
      </c>
      <c r="F13" s="84"/>
      <c r="G13" s="91">
        <f t="shared" si="0"/>
        <v>649.21</v>
      </c>
      <c r="H13" s="91">
        <f t="shared" si="0"/>
        <v>649.21</v>
      </c>
    </row>
    <row r="14" spans="1:10" ht="56.25">
      <c r="A14" s="118">
        <v>6</v>
      </c>
      <c r="B14" s="115" t="s">
        <v>125</v>
      </c>
      <c r="C14" s="93">
        <v>600</v>
      </c>
      <c r="D14" s="84" t="s">
        <v>126</v>
      </c>
      <c r="E14" s="84" t="s">
        <v>183</v>
      </c>
      <c r="F14" s="85">
        <v>100</v>
      </c>
      <c r="G14" s="90">
        <f t="shared" si="0"/>
        <v>649.21</v>
      </c>
      <c r="H14" s="90">
        <f t="shared" si="0"/>
        <v>649.21</v>
      </c>
      <c r="I14" s="22"/>
      <c r="J14" s="22"/>
    </row>
    <row r="15" spans="1:9" ht="24" customHeight="1">
      <c r="A15" s="118">
        <v>7</v>
      </c>
      <c r="B15" s="115" t="s">
        <v>377</v>
      </c>
      <c r="C15" s="93">
        <v>600</v>
      </c>
      <c r="D15" s="84" t="s">
        <v>126</v>
      </c>
      <c r="E15" s="84" t="s">
        <v>183</v>
      </c>
      <c r="F15" s="85">
        <v>120</v>
      </c>
      <c r="G15" s="90">
        <f t="shared" si="0"/>
        <v>649.21</v>
      </c>
      <c r="H15" s="90">
        <f t="shared" si="0"/>
        <v>649.21</v>
      </c>
      <c r="I15" s="1"/>
    </row>
    <row r="16" spans="1:9" ht="33" customHeight="1">
      <c r="A16" s="118">
        <v>8</v>
      </c>
      <c r="B16" s="115" t="s">
        <v>226</v>
      </c>
      <c r="C16" s="93">
        <v>600</v>
      </c>
      <c r="D16" s="84" t="s">
        <v>126</v>
      </c>
      <c r="E16" s="84" t="s">
        <v>183</v>
      </c>
      <c r="F16" s="84" t="s">
        <v>170</v>
      </c>
      <c r="G16" s="90">
        <v>649.21</v>
      </c>
      <c r="H16" s="90">
        <v>649.21</v>
      </c>
      <c r="I16" s="1">
        <v>649208.45</v>
      </c>
    </row>
    <row r="17" spans="1:9" ht="24.75" customHeight="1">
      <c r="A17" s="118">
        <v>9</v>
      </c>
      <c r="B17" s="115" t="s">
        <v>219</v>
      </c>
      <c r="C17" s="93">
        <v>600</v>
      </c>
      <c r="D17" s="84" t="s">
        <v>132</v>
      </c>
      <c r="E17" s="84" t="s">
        <v>180</v>
      </c>
      <c r="F17" s="84"/>
      <c r="G17" s="90">
        <f>G18</f>
        <v>4226.28</v>
      </c>
      <c r="H17" s="90">
        <f>H18</f>
        <v>3962.48</v>
      </c>
      <c r="I17" s="1"/>
    </row>
    <row r="18" spans="1:9" ht="33.75">
      <c r="A18" s="118">
        <v>10</v>
      </c>
      <c r="B18" s="115" t="s">
        <v>131</v>
      </c>
      <c r="C18" s="93">
        <v>600</v>
      </c>
      <c r="D18" s="84" t="s">
        <v>132</v>
      </c>
      <c r="E18" s="84" t="s">
        <v>184</v>
      </c>
      <c r="F18" s="84"/>
      <c r="G18" s="90">
        <f>G19</f>
        <v>4226.28</v>
      </c>
      <c r="H18" s="90">
        <f>H19+H30</f>
        <v>3962.48</v>
      </c>
      <c r="I18" s="1"/>
    </row>
    <row r="19" spans="1:9" ht="45">
      <c r="A19" s="118">
        <v>11</v>
      </c>
      <c r="B19" s="115" t="s">
        <v>221</v>
      </c>
      <c r="C19" s="93">
        <v>600</v>
      </c>
      <c r="D19" s="84" t="s">
        <v>132</v>
      </c>
      <c r="E19" s="84" t="s">
        <v>185</v>
      </c>
      <c r="F19" s="84"/>
      <c r="G19" s="91">
        <f>G20+G24</f>
        <v>4226.28</v>
      </c>
      <c r="H19" s="91">
        <f>H20+H24+H27</f>
        <v>3873.71</v>
      </c>
      <c r="I19" s="1">
        <v>4226276.18</v>
      </c>
    </row>
    <row r="20" spans="1:9" ht="56.25">
      <c r="A20" s="118">
        <v>12</v>
      </c>
      <c r="B20" s="115" t="s">
        <v>125</v>
      </c>
      <c r="C20" s="93">
        <v>600</v>
      </c>
      <c r="D20" s="84" t="s">
        <v>132</v>
      </c>
      <c r="E20" s="84" t="s">
        <v>185</v>
      </c>
      <c r="F20" s="84" t="s">
        <v>112</v>
      </c>
      <c r="G20" s="90">
        <f>G21</f>
        <v>3419.0899999999997</v>
      </c>
      <c r="H20" s="90">
        <f>H21</f>
        <v>3048.74</v>
      </c>
      <c r="I20" s="1"/>
    </row>
    <row r="21" spans="1:9" ht="22.5">
      <c r="A21" s="118">
        <v>13</v>
      </c>
      <c r="B21" s="115" t="s">
        <v>124</v>
      </c>
      <c r="C21" s="93">
        <v>600</v>
      </c>
      <c r="D21" s="84" t="s">
        <v>132</v>
      </c>
      <c r="E21" s="84" t="s">
        <v>185</v>
      </c>
      <c r="F21" s="84" t="s">
        <v>84</v>
      </c>
      <c r="G21" s="91">
        <f>G22+G23</f>
        <v>3419.0899999999997</v>
      </c>
      <c r="H21" s="91">
        <f>H22+H23</f>
        <v>3048.74</v>
      </c>
      <c r="I21" s="1"/>
    </row>
    <row r="22" spans="1:10" ht="33.75">
      <c r="A22" s="118">
        <v>14</v>
      </c>
      <c r="B22" s="115" t="s">
        <v>226</v>
      </c>
      <c r="C22" s="93">
        <v>600</v>
      </c>
      <c r="D22" s="84" t="s">
        <v>132</v>
      </c>
      <c r="E22" s="84" t="s">
        <v>185</v>
      </c>
      <c r="F22" s="84" t="s">
        <v>170</v>
      </c>
      <c r="G22" s="91">
        <v>3299.43</v>
      </c>
      <c r="H22" s="91">
        <v>2929.08</v>
      </c>
      <c r="I22" s="1">
        <v>3299427.96</v>
      </c>
      <c r="J22">
        <v>-370350</v>
      </c>
    </row>
    <row r="23" spans="1:11" ht="32.25" customHeight="1">
      <c r="A23" s="118">
        <v>15</v>
      </c>
      <c r="B23" s="116" t="s">
        <v>229</v>
      </c>
      <c r="C23" s="93">
        <v>600</v>
      </c>
      <c r="D23" s="84" t="s">
        <v>132</v>
      </c>
      <c r="E23" s="84" t="s">
        <v>185</v>
      </c>
      <c r="F23" s="84" t="s">
        <v>230</v>
      </c>
      <c r="G23" s="91">
        <v>119.66</v>
      </c>
      <c r="H23" s="91">
        <v>119.66</v>
      </c>
      <c r="I23" s="1">
        <v>34650</v>
      </c>
      <c r="J23">
        <v>28008</v>
      </c>
      <c r="K23" t="s">
        <v>231</v>
      </c>
    </row>
    <row r="24" spans="1:9" ht="22.5">
      <c r="A24" s="118">
        <v>16</v>
      </c>
      <c r="B24" s="115" t="s">
        <v>134</v>
      </c>
      <c r="C24" s="93">
        <v>600</v>
      </c>
      <c r="D24" s="84" t="s">
        <v>132</v>
      </c>
      <c r="E24" s="84" t="s">
        <v>185</v>
      </c>
      <c r="F24" s="84" t="s">
        <v>133</v>
      </c>
      <c r="G24" s="91">
        <f>G25</f>
        <v>807.19</v>
      </c>
      <c r="H24" s="91">
        <f>H25</f>
        <v>816.11</v>
      </c>
      <c r="I24" s="1"/>
    </row>
    <row r="25" spans="1:9" ht="22.5">
      <c r="A25" s="118">
        <v>17</v>
      </c>
      <c r="B25" s="115" t="s">
        <v>135</v>
      </c>
      <c r="C25" s="93">
        <v>600</v>
      </c>
      <c r="D25" s="84" t="s">
        <v>132</v>
      </c>
      <c r="E25" s="84" t="s">
        <v>185</v>
      </c>
      <c r="F25" s="84" t="s">
        <v>114</v>
      </c>
      <c r="G25" s="91">
        <f>G26</f>
        <v>807.19</v>
      </c>
      <c r="H25" s="91">
        <f>H26</f>
        <v>816.11</v>
      </c>
      <c r="I25" s="1"/>
    </row>
    <row r="26" spans="1:19" ht="22.5">
      <c r="A26" s="118">
        <v>18</v>
      </c>
      <c r="B26" s="115" t="s">
        <v>177</v>
      </c>
      <c r="C26" s="93">
        <v>600</v>
      </c>
      <c r="D26" s="84" t="s">
        <v>132</v>
      </c>
      <c r="E26" s="84" t="s">
        <v>185</v>
      </c>
      <c r="F26" s="84" t="s">
        <v>171</v>
      </c>
      <c r="G26" s="91">
        <v>807.19</v>
      </c>
      <c r="H26" s="91">
        <v>816.11</v>
      </c>
      <c r="I26">
        <v>807190.22</v>
      </c>
      <c r="J26">
        <v>-1000</v>
      </c>
      <c r="K26">
        <v>-29286.78</v>
      </c>
      <c r="L26" t="s">
        <v>93</v>
      </c>
      <c r="M26">
        <v>-1000</v>
      </c>
      <c r="N26">
        <v>-3730</v>
      </c>
      <c r="O26">
        <v>-1040</v>
      </c>
      <c r="P26">
        <v>-1270</v>
      </c>
      <c r="Q26">
        <v>48300</v>
      </c>
      <c r="R26">
        <v>-1858</v>
      </c>
      <c r="S26">
        <v>-190.13</v>
      </c>
    </row>
    <row r="27" spans="1:8" ht="12.75">
      <c r="A27" s="118">
        <v>19</v>
      </c>
      <c r="B27" s="115" t="s">
        <v>153</v>
      </c>
      <c r="C27" s="93">
        <v>600</v>
      </c>
      <c r="D27" s="84" t="s">
        <v>132</v>
      </c>
      <c r="E27" s="84" t="s">
        <v>185</v>
      </c>
      <c r="F27" s="84" t="s">
        <v>152</v>
      </c>
      <c r="G27" s="91">
        <f>G28</f>
        <v>0</v>
      </c>
      <c r="H27" s="91">
        <f>H28</f>
        <v>8.86</v>
      </c>
    </row>
    <row r="28" spans="1:8" ht="12.75">
      <c r="A28" s="118">
        <v>20</v>
      </c>
      <c r="B28" s="115" t="s">
        <v>350</v>
      </c>
      <c r="C28" s="93">
        <v>600</v>
      </c>
      <c r="D28" s="84" t="s">
        <v>132</v>
      </c>
      <c r="E28" s="84" t="s">
        <v>185</v>
      </c>
      <c r="F28" s="84" t="s">
        <v>348</v>
      </c>
      <c r="G28" s="91">
        <f>G29</f>
        <v>0</v>
      </c>
      <c r="H28" s="91">
        <f>H29</f>
        <v>8.86</v>
      </c>
    </row>
    <row r="29" spans="1:13" ht="12.75">
      <c r="A29" s="118">
        <v>21</v>
      </c>
      <c r="B29" s="115" t="s">
        <v>351</v>
      </c>
      <c r="C29" s="93">
        <v>600</v>
      </c>
      <c r="D29" s="84" t="s">
        <v>132</v>
      </c>
      <c r="E29" s="84" t="s">
        <v>185</v>
      </c>
      <c r="F29" s="84" t="s">
        <v>349</v>
      </c>
      <c r="G29" s="91">
        <v>0</v>
      </c>
      <c r="H29" s="91">
        <v>8.86</v>
      </c>
      <c r="I29">
        <v>1000</v>
      </c>
      <c r="J29">
        <v>1000</v>
      </c>
      <c r="K29">
        <v>3730</v>
      </c>
      <c r="L29">
        <v>1270</v>
      </c>
      <c r="M29">
        <v>1858</v>
      </c>
    </row>
    <row r="30" spans="1:8" ht="83.25" customHeight="1">
      <c r="A30" s="118">
        <v>22</v>
      </c>
      <c r="B30" s="135" t="s">
        <v>389</v>
      </c>
      <c r="C30" s="93">
        <v>600</v>
      </c>
      <c r="D30" s="84" t="s">
        <v>132</v>
      </c>
      <c r="E30" s="84" t="s">
        <v>388</v>
      </c>
      <c r="F30" s="84"/>
      <c r="G30" s="91">
        <f aca="true" t="shared" si="1" ref="G30:H32">G31</f>
        <v>0</v>
      </c>
      <c r="H30" s="91">
        <f t="shared" si="1"/>
        <v>88.77</v>
      </c>
    </row>
    <row r="31" spans="1:8" ht="56.25">
      <c r="A31" s="118">
        <v>23</v>
      </c>
      <c r="B31" s="135" t="s">
        <v>125</v>
      </c>
      <c r="C31" s="93">
        <v>600</v>
      </c>
      <c r="D31" s="84" t="s">
        <v>132</v>
      </c>
      <c r="E31" s="84" t="s">
        <v>388</v>
      </c>
      <c r="F31" s="84" t="s">
        <v>112</v>
      </c>
      <c r="G31" s="91">
        <f t="shared" si="1"/>
        <v>0</v>
      </c>
      <c r="H31" s="91">
        <f t="shared" si="1"/>
        <v>88.77</v>
      </c>
    </row>
    <row r="32" spans="1:8" ht="22.5">
      <c r="A32" s="118">
        <v>24</v>
      </c>
      <c r="B32" s="135" t="s">
        <v>124</v>
      </c>
      <c r="C32" s="93">
        <v>600</v>
      </c>
      <c r="D32" s="84" t="s">
        <v>132</v>
      </c>
      <c r="E32" s="84" t="s">
        <v>388</v>
      </c>
      <c r="F32" s="84" t="s">
        <v>84</v>
      </c>
      <c r="G32" s="91">
        <f t="shared" si="1"/>
        <v>0</v>
      </c>
      <c r="H32" s="91">
        <f t="shared" si="1"/>
        <v>88.77</v>
      </c>
    </row>
    <row r="33" spans="1:11" ht="33.75">
      <c r="A33" s="118">
        <v>25</v>
      </c>
      <c r="B33" s="135" t="s">
        <v>226</v>
      </c>
      <c r="C33" s="93">
        <v>600</v>
      </c>
      <c r="D33" s="84" t="s">
        <v>132</v>
      </c>
      <c r="E33" s="84" t="s">
        <v>388</v>
      </c>
      <c r="F33" s="84" t="s">
        <v>170</v>
      </c>
      <c r="G33" s="91">
        <v>0</v>
      </c>
      <c r="H33" s="91">
        <v>88.77</v>
      </c>
      <c r="K33">
        <v>88772</v>
      </c>
    </row>
    <row r="34" spans="1:8" ht="12.75">
      <c r="A34" s="118">
        <v>26</v>
      </c>
      <c r="B34" s="115" t="s">
        <v>258</v>
      </c>
      <c r="C34" s="93">
        <v>600</v>
      </c>
      <c r="D34" s="84" t="s">
        <v>259</v>
      </c>
      <c r="E34" s="84"/>
      <c r="F34" s="84"/>
      <c r="G34" s="91">
        <f aca="true" t="shared" si="2" ref="G34:H38">G35</f>
        <v>110.2</v>
      </c>
      <c r="H34" s="91">
        <f t="shared" si="2"/>
        <v>110.2</v>
      </c>
    </row>
    <row r="35" spans="1:8" ht="14.25" customHeight="1">
      <c r="A35" s="118">
        <v>27</v>
      </c>
      <c r="B35" s="115" t="s">
        <v>219</v>
      </c>
      <c r="C35" s="93">
        <v>600</v>
      </c>
      <c r="D35" s="84" t="s">
        <v>259</v>
      </c>
      <c r="E35" s="84" t="s">
        <v>180</v>
      </c>
      <c r="F35" s="84"/>
      <c r="G35" s="91">
        <f t="shared" si="2"/>
        <v>110.2</v>
      </c>
      <c r="H35" s="91">
        <f t="shared" si="2"/>
        <v>110.2</v>
      </c>
    </row>
    <row r="36" spans="1:8" ht="26.25" customHeight="1">
      <c r="A36" s="118">
        <v>28</v>
      </c>
      <c r="B36" s="115" t="s">
        <v>313</v>
      </c>
      <c r="C36" s="93">
        <v>600</v>
      </c>
      <c r="D36" s="84" t="s">
        <v>259</v>
      </c>
      <c r="E36" s="84" t="s">
        <v>312</v>
      </c>
      <c r="F36" s="84"/>
      <c r="G36" s="91">
        <f t="shared" si="2"/>
        <v>110.2</v>
      </c>
      <c r="H36" s="91">
        <f t="shared" si="2"/>
        <v>110.2</v>
      </c>
    </row>
    <row r="37" spans="1:8" ht="15.75" customHeight="1">
      <c r="A37" s="118">
        <v>29</v>
      </c>
      <c r="B37" s="115" t="s">
        <v>382</v>
      </c>
      <c r="C37" s="93">
        <v>600</v>
      </c>
      <c r="D37" s="84" t="s">
        <v>259</v>
      </c>
      <c r="E37" s="84" t="s">
        <v>262</v>
      </c>
      <c r="F37" s="84"/>
      <c r="G37" s="91">
        <f t="shared" si="2"/>
        <v>110.2</v>
      </c>
      <c r="H37" s="91">
        <f t="shared" si="2"/>
        <v>110.2</v>
      </c>
    </row>
    <row r="38" spans="1:8" ht="12.75">
      <c r="A38" s="118">
        <v>30</v>
      </c>
      <c r="B38" s="115" t="s">
        <v>153</v>
      </c>
      <c r="C38" s="93">
        <v>600</v>
      </c>
      <c r="D38" s="84" t="s">
        <v>259</v>
      </c>
      <c r="E38" s="84" t="s">
        <v>262</v>
      </c>
      <c r="F38" s="84" t="s">
        <v>152</v>
      </c>
      <c r="G38" s="91">
        <f t="shared" si="2"/>
        <v>110.2</v>
      </c>
      <c r="H38" s="91">
        <f t="shared" si="2"/>
        <v>110.2</v>
      </c>
    </row>
    <row r="39" spans="1:9" ht="12.75">
      <c r="A39" s="118">
        <v>31</v>
      </c>
      <c r="B39" s="115" t="s">
        <v>261</v>
      </c>
      <c r="C39" s="93">
        <v>600</v>
      </c>
      <c r="D39" s="84" t="s">
        <v>259</v>
      </c>
      <c r="E39" s="84" t="s">
        <v>262</v>
      </c>
      <c r="F39" s="84" t="s">
        <v>260</v>
      </c>
      <c r="G39" s="91">
        <v>110.2</v>
      </c>
      <c r="H39" s="91">
        <v>110.2</v>
      </c>
      <c r="I39">
        <v>110200</v>
      </c>
    </row>
    <row r="40" spans="1:8" ht="12.75">
      <c r="A40" s="118">
        <v>32</v>
      </c>
      <c r="B40" s="115" t="s">
        <v>100</v>
      </c>
      <c r="C40" s="93">
        <v>600</v>
      </c>
      <c r="D40" s="85" t="s">
        <v>149</v>
      </c>
      <c r="E40" s="84" t="s">
        <v>228</v>
      </c>
      <c r="F40" s="84"/>
      <c r="G40" s="90">
        <f aca="true" t="shared" si="3" ref="G40:H45">G41</f>
        <v>40</v>
      </c>
      <c r="H40" s="90">
        <f t="shared" si="3"/>
        <v>0</v>
      </c>
    </row>
    <row r="41" spans="1:8" ht="56.25">
      <c r="A41" s="124">
        <v>33</v>
      </c>
      <c r="B41" s="115" t="s">
        <v>428</v>
      </c>
      <c r="C41" s="93">
        <v>600</v>
      </c>
      <c r="D41" s="85" t="s">
        <v>149</v>
      </c>
      <c r="E41" s="84" t="s">
        <v>195</v>
      </c>
      <c r="F41" s="84"/>
      <c r="G41" s="90">
        <f t="shared" si="3"/>
        <v>40</v>
      </c>
      <c r="H41" s="90">
        <f t="shared" si="3"/>
        <v>0</v>
      </c>
    </row>
    <row r="42" spans="1:8" ht="45">
      <c r="A42" s="118">
        <v>34</v>
      </c>
      <c r="B42" s="115" t="s">
        <v>274</v>
      </c>
      <c r="C42" s="93">
        <v>600</v>
      </c>
      <c r="D42" s="85" t="s">
        <v>149</v>
      </c>
      <c r="E42" s="84" t="s">
        <v>194</v>
      </c>
      <c r="F42" s="84"/>
      <c r="G42" s="90">
        <f t="shared" si="3"/>
        <v>40</v>
      </c>
      <c r="H42" s="90">
        <f t="shared" si="3"/>
        <v>0</v>
      </c>
    </row>
    <row r="43" spans="1:8" ht="90" customHeight="1">
      <c r="A43" s="118">
        <v>35</v>
      </c>
      <c r="B43" s="114" t="s">
        <v>278</v>
      </c>
      <c r="C43" s="93">
        <v>600</v>
      </c>
      <c r="D43" s="85" t="s">
        <v>149</v>
      </c>
      <c r="E43" s="84" t="s">
        <v>193</v>
      </c>
      <c r="F43" s="84"/>
      <c r="G43" s="90">
        <f t="shared" si="3"/>
        <v>40</v>
      </c>
      <c r="H43" s="90">
        <f>H44</f>
        <v>0</v>
      </c>
    </row>
    <row r="44" spans="1:8" ht="26.25" customHeight="1">
      <c r="A44" s="118">
        <v>36</v>
      </c>
      <c r="B44" s="117" t="s">
        <v>134</v>
      </c>
      <c r="C44" s="93">
        <v>600</v>
      </c>
      <c r="D44" s="85" t="s">
        <v>149</v>
      </c>
      <c r="E44" s="84" t="s">
        <v>193</v>
      </c>
      <c r="F44" s="84" t="s">
        <v>133</v>
      </c>
      <c r="G44" s="90">
        <f t="shared" si="3"/>
        <v>40</v>
      </c>
      <c r="H44" s="90">
        <f t="shared" si="3"/>
        <v>0</v>
      </c>
    </row>
    <row r="45" spans="1:13" ht="22.5">
      <c r="A45" s="118">
        <v>37</v>
      </c>
      <c r="B45" s="117" t="s">
        <v>135</v>
      </c>
      <c r="C45" s="93">
        <v>600</v>
      </c>
      <c r="D45" s="85" t="s">
        <v>149</v>
      </c>
      <c r="E45" s="84" t="s">
        <v>193</v>
      </c>
      <c r="F45" s="84" t="s">
        <v>114</v>
      </c>
      <c r="G45" s="90">
        <f t="shared" si="3"/>
        <v>40</v>
      </c>
      <c r="H45" s="90">
        <f t="shared" si="3"/>
        <v>0</v>
      </c>
      <c r="M45" s="94"/>
    </row>
    <row r="46" spans="1:12" ht="22.5">
      <c r="A46" s="118">
        <v>38</v>
      </c>
      <c r="B46" s="115" t="s">
        <v>177</v>
      </c>
      <c r="C46" s="93">
        <v>600</v>
      </c>
      <c r="D46" s="85" t="s">
        <v>149</v>
      </c>
      <c r="E46" s="84" t="s">
        <v>193</v>
      </c>
      <c r="F46" s="84" t="s">
        <v>171</v>
      </c>
      <c r="G46" s="90">
        <v>40</v>
      </c>
      <c r="H46" s="90">
        <v>0</v>
      </c>
      <c r="I46" s="1">
        <v>40000</v>
      </c>
      <c r="J46">
        <v>-40000</v>
      </c>
      <c r="L46" t="s">
        <v>383</v>
      </c>
    </row>
    <row r="47" spans="1:8" ht="12.75">
      <c r="A47" s="118">
        <v>39</v>
      </c>
      <c r="B47" s="114" t="s">
        <v>94</v>
      </c>
      <c r="C47" s="93">
        <v>600</v>
      </c>
      <c r="D47" s="85" t="s">
        <v>136</v>
      </c>
      <c r="E47" s="84" t="s">
        <v>228</v>
      </c>
      <c r="F47" s="85"/>
      <c r="G47" s="90">
        <f>G48+G54</f>
        <v>73.4</v>
      </c>
      <c r="H47" s="90">
        <f>H48+H54</f>
        <v>33.97</v>
      </c>
    </row>
    <row r="48" spans="1:8" ht="56.25">
      <c r="A48" s="118">
        <v>40</v>
      </c>
      <c r="B48" s="114" t="s">
        <v>275</v>
      </c>
      <c r="C48" s="93">
        <v>600</v>
      </c>
      <c r="D48" s="85" t="s">
        <v>136</v>
      </c>
      <c r="E48" s="84" t="s">
        <v>195</v>
      </c>
      <c r="F48" s="85"/>
      <c r="G48" s="90">
        <f aca="true" t="shared" si="4" ref="G48:H52">G49</f>
        <v>50</v>
      </c>
      <c r="H48" s="90">
        <f t="shared" si="4"/>
        <v>10</v>
      </c>
    </row>
    <row r="49" spans="1:9" ht="45">
      <c r="A49" s="118">
        <v>41</v>
      </c>
      <c r="B49" s="114" t="s">
        <v>276</v>
      </c>
      <c r="C49" s="93">
        <v>600</v>
      </c>
      <c r="D49" s="85" t="s">
        <v>136</v>
      </c>
      <c r="E49" s="84" t="s">
        <v>196</v>
      </c>
      <c r="F49" s="85"/>
      <c r="G49" s="90">
        <f t="shared" si="4"/>
        <v>50</v>
      </c>
      <c r="H49" s="90">
        <f t="shared" si="4"/>
        <v>10</v>
      </c>
      <c r="I49" s="1"/>
    </row>
    <row r="50" spans="1:13" ht="114.75" customHeight="1">
      <c r="A50" s="118">
        <v>42</v>
      </c>
      <c r="B50" s="114" t="s">
        <v>277</v>
      </c>
      <c r="C50" s="93">
        <v>600</v>
      </c>
      <c r="D50" s="85" t="s">
        <v>136</v>
      </c>
      <c r="E50" s="84" t="s">
        <v>203</v>
      </c>
      <c r="F50" s="85"/>
      <c r="G50" s="90">
        <f t="shared" si="4"/>
        <v>50</v>
      </c>
      <c r="H50" s="90">
        <f t="shared" si="4"/>
        <v>10</v>
      </c>
      <c r="I50" s="100"/>
      <c r="M50" s="94"/>
    </row>
    <row r="51" spans="1:8" ht="24" customHeight="1">
      <c r="A51" s="118">
        <v>43</v>
      </c>
      <c r="B51" s="117" t="s">
        <v>134</v>
      </c>
      <c r="C51" s="93">
        <v>600</v>
      </c>
      <c r="D51" s="85" t="s">
        <v>136</v>
      </c>
      <c r="E51" s="84" t="s">
        <v>203</v>
      </c>
      <c r="F51" s="85" t="s">
        <v>133</v>
      </c>
      <c r="G51" s="90">
        <f t="shared" si="4"/>
        <v>50</v>
      </c>
      <c r="H51" s="90">
        <f t="shared" si="4"/>
        <v>10</v>
      </c>
    </row>
    <row r="52" spans="1:8" ht="22.5">
      <c r="A52" s="118">
        <v>44</v>
      </c>
      <c r="B52" s="117" t="s">
        <v>135</v>
      </c>
      <c r="C52" s="93">
        <v>600</v>
      </c>
      <c r="D52" s="85" t="s">
        <v>136</v>
      </c>
      <c r="E52" s="84" t="s">
        <v>203</v>
      </c>
      <c r="F52" s="85" t="s">
        <v>114</v>
      </c>
      <c r="G52" s="90">
        <f t="shared" si="4"/>
        <v>50</v>
      </c>
      <c r="H52" s="90">
        <f t="shared" si="4"/>
        <v>10</v>
      </c>
    </row>
    <row r="53" spans="1:10" ht="22.5">
      <c r="A53" s="118">
        <v>45</v>
      </c>
      <c r="B53" s="115" t="s">
        <v>177</v>
      </c>
      <c r="C53" s="93">
        <v>600</v>
      </c>
      <c r="D53" s="85" t="s">
        <v>136</v>
      </c>
      <c r="E53" s="84" t="s">
        <v>203</v>
      </c>
      <c r="F53" s="85" t="s">
        <v>171</v>
      </c>
      <c r="G53" s="90">
        <v>50</v>
      </c>
      <c r="H53" s="90">
        <v>10</v>
      </c>
      <c r="I53" s="1">
        <v>50000</v>
      </c>
      <c r="J53">
        <v>-40000</v>
      </c>
    </row>
    <row r="54" spans="1:8" ht="22.5">
      <c r="A54" s="118">
        <v>46</v>
      </c>
      <c r="B54" s="115" t="s">
        <v>219</v>
      </c>
      <c r="C54" s="93">
        <v>600</v>
      </c>
      <c r="D54" s="85" t="s">
        <v>136</v>
      </c>
      <c r="E54" s="84" t="s">
        <v>180</v>
      </c>
      <c r="F54" s="85"/>
      <c r="G54" s="90">
        <f>G55</f>
        <v>23.4</v>
      </c>
      <c r="H54" s="90">
        <f>H55</f>
        <v>23.97</v>
      </c>
    </row>
    <row r="55" spans="1:9" ht="22.5">
      <c r="A55" s="118">
        <v>47</v>
      </c>
      <c r="B55" s="115" t="s">
        <v>222</v>
      </c>
      <c r="C55" s="93">
        <v>600</v>
      </c>
      <c r="D55" s="85" t="s">
        <v>136</v>
      </c>
      <c r="E55" s="84" t="s">
        <v>184</v>
      </c>
      <c r="F55" s="85"/>
      <c r="G55" s="90">
        <f>G56</f>
        <v>23.4</v>
      </c>
      <c r="H55" s="90">
        <f>H56</f>
        <v>23.97</v>
      </c>
      <c r="I55" s="100"/>
    </row>
    <row r="56" spans="1:10" ht="45">
      <c r="A56" s="118">
        <v>49</v>
      </c>
      <c r="B56" s="115" t="s">
        <v>224</v>
      </c>
      <c r="C56" s="93">
        <v>600</v>
      </c>
      <c r="D56" s="85" t="s">
        <v>136</v>
      </c>
      <c r="E56" s="84" t="s">
        <v>227</v>
      </c>
      <c r="F56" s="85"/>
      <c r="G56" s="90">
        <f>G57+G60</f>
        <v>23.4</v>
      </c>
      <c r="H56" s="90">
        <f>H57+H60</f>
        <v>23.97</v>
      </c>
      <c r="I56" s="100">
        <v>23400</v>
      </c>
      <c r="J56">
        <v>570</v>
      </c>
    </row>
    <row r="57" spans="1:11" ht="45.75" customHeight="1">
      <c r="A57" s="118">
        <v>50</v>
      </c>
      <c r="B57" s="115" t="s">
        <v>125</v>
      </c>
      <c r="C57" s="93">
        <v>600</v>
      </c>
      <c r="D57" s="85" t="s">
        <v>136</v>
      </c>
      <c r="E57" s="84" t="s">
        <v>227</v>
      </c>
      <c r="F57" s="85" t="s">
        <v>112</v>
      </c>
      <c r="G57" s="90">
        <f>G58</f>
        <v>13.59</v>
      </c>
      <c r="H57" s="90">
        <f>H58</f>
        <v>13.59</v>
      </c>
      <c r="I57" s="100"/>
      <c r="J57" s="51"/>
      <c r="K57" s="51"/>
    </row>
    <row r="58" spans="1:11" ht="22.5">
      <c r="A58" s="118">
        <v>51</v>
      </c>
      <c r="B58" s="115" t="s">
        <v>124</v>
      </c>
      <c r="C58" s="93">
        <v>600</v>
      </c>
      <c r="D58" s="85" t="s">
        <v>136</v>
      </c>
      <c r="E58" s="84" t="s">
        <v>227</v>
      </c>
      <c r="F58" s="85" t="s">
        <v>84</v>
      </c>
      <c r="G58" s="90">
        <f>G59</f>
        <v>13.59</v>
      </c>
      <c r="H58" s="90">
        <f>H59</f>
        <v>13.59</v>
      </c>
      <c r="I58" s="100"/>
      <c r="J58" s="51"/>
      <c r="K58" s="51"/>
    </row>
    <row r="59" spans="1:11" ht="33" customHeight="1">
      <c r="A59" s="118">
        <v>52</v>
      </c>
      <c r="B59" s="115" t="s">
        <v>226</v>
      </c>
      <c r="C59" s="93">
        <v>600</v>
      </c>
      <c r="D59" s="85" t="s">
        <v>136</v>
      </c>
      <c r="E59" s="84" t="s">
        <v>227</v>
      </c>
      <c r="F59" s="85" t="s">
        <v>170</v>
      </c>
      <c r="G59" s="90">
        <v>13.59</v>
      </c>
      <c r="H59" s="90">
        <v>13.59</v>
      </c>
      <c r="I59" s="51">
        <v>13592.88</v>
      </c>
      <c r="J59" s="51"/>
      <c r="K59" s="51"/>
    </row>
    <row r="60" spans="1:11" ht="22.5">
      <c r="A60" s="118">
        <v>53</v>
      </c>
      <c r="B60" s="115" t="s">
        <v>134</v>
      </c>
      <c r="C60" s="93">
        <v>600</v>
      </c>
      <c r="D60" s="85" t="s">
        <v>136</v>
      </c>
      <c r="E60" s="84" t="s">
        <v>227</v>
      </c>
      <c r="F60" s="85" t="s">
        <v>133</v>
      </c>
      <c r="G60" s="90">
        <f>G61</f>
        <v>9.81</v>
      </c>
      <c r="H60" s="90">
        <f>H61</f>
        <v>10.38</v>
      </c>
      <c r="I60" s="51"/>
      <c r="J60" s="51"/>
      <c r="K60" s="51"/>
    </row>
    <row r="61" spans="1:11" ht="21" customHeight="1">
      <c r="A61" s="118">
        <v>54</v>
      </c>
      <c r="B61" s="115" t="s">
        <v>135</v>
      </c>
      <c r="C61" s="93">
        <v>600</v>
      </c>
      <c r="D61" s="85" t="s">
        <v>136</v>
      </c>
      <c r="E61" s="84" t="s">
        <v>227</v>
      </c>
      <c r="F61" s="85" t="s">
        <v>114</v>
      </c>
      <c r="G61" s="90">
        <f>G62</f>
        <v>9.81</v>
      </c>
      <c r="H61" s="90">
        <f>H62</f>
        <v>10.38</v>
      </c>
      <c r="I61" s="51"/>
      <c r="J61" s="51"/>
      <c r="K61" s="51"/>
    </row>
    <row r="62" spans="1:11" ht="22.5" customHeight="1">
      <c r="A62" s="118">
        <v>55</v>
      </c>
      <c r="B62" s="115" t="s">
        <v>177</v>
      </c>
      <c r="C62" s="93">
        <v>600</v>
      </c>
      <c r="D62" s="85" t="s">
        <v>136</v>
      </c>
      <c r="E62" s="84" t="s">
        <v>227</v>
      </c>
      <c r="F62" s="85" t="s">
        <v>171</v>
      </c>
      <c r="G62" s="90">
        <v>9.81</v>
      </c>
      <c r="H62" s="90">
        <v>10.38</v>
      </c>
      <c r="I62" s="51">
        <v>10377.12</v>
      </c>
      <c r="J62" s="51"/>
      <c r="K62" s="51"/>
    </row>
    <row r="63" spans="1:11" ht="24" customHeight="1">
      <c r="A63" s="118">
        <v>56</v>
      </c>
      <c r="B63" s="114" t="s">
        <v>122</v>
      </c>
      <c r="C63" s="93">
        <v>600</v>
      </c>
      <c r="D63" s="85" t="s">
        <v>142</v>
      </c>
      <c r="E63" s="84" t="s">
        <v>228</v>
      </c>
      <c r="F63" s="85"/>
      <c r="G63" s="90">
        <f aca="true" t="shared" si="5" ref="G63:H66">G64</f>
        <v>133.9</v>
      </c>
      <c r="H63" s="90">
        <f t="shared" si="5"/>
        <v>133.9</v>
      </c>
      <c r="I63" s="51"/>
      <c r="J63" s="51"/>
      <c r="K63" s="51"/>
    </row>
    <row r="64" spans="1:11" ht="12.75">
      <c r="A64" s="118">
        <v>57</v>
      </c>
      <c r="B64" s="117" t="s">
        <v>150</v>
      </c>
      <c r="C64" s="93">
        <v>600</v>
      </c>
      <c r="D64" s="85" t="s">
        <v>145</v>
      </c>
      <c r="E64" s="84" t="s">
        <v>228</v>
      </c>
      <c r="F64" s="85"/>
      <c r="G64" s="90">
        <f t="shared" si="5"/>
        <v>133.9</v>
      </c>
      <c r="H64" s="90">
        <f t="shared" si="5"/>
        <v>133.9</v>
      </c>
      <c r="I64" s="51"/>
      <c r="J64" s="51"/>
      <c r="K64" s="51"/>
    </row>
    <row r="65" spans="1:11" ht="56.25">
      <c r="A65" s="118">
        <v>58</v>
      </c>
      <c r="B65" s="115" t="s">
        <v>279</v>
      </c>
      <c r="C65" s="93">
        <v>600</v>
      </c>
      <c r="D65" s="85" t="s">
        <v>145</v>
      </c>
      <c r="E65" s="84" t="s">
        <v>195</v>
      </c>
      <c r="F65" s="85"/>
      <c r="G65" s="90">
        <f t="shared" si="5"/>
        <v>133.9</v>
      </c>
      <c r="H65" s="90">
        <f t="shared" si="5"/>
        <v>133.9</v>
      </c>
      <c r="I65" s="51"/>
      <c r="J65" s="51"/>
      <c r="K65" s="51"/>
    </row>
    <row r="66" spans="1:11" ht="24" customHeight="1">
      <c r="A66" s="118">
        <v>59</v>
      </c>
      <c r="B66" s="115" t="s">
        <v>280</v>
      </c>
      <c r="C66" s="93">
        <v>600</v>
      </c>
      <c r="D66" s="85" t="s">
        <v>145</v>
      </c>
      <c r="E66" s="84" t="s">
        <v>197</v>
      </c>
      <c r="F66" s="85"/>
      <c r="G66" s="90">
        <f t="shared" si="5"/>
        <v>133.9</v>
      </c>
      <c r="H66" s="90">
        <f t="shared" si="5"/>
        <v>133.9</v>
      </c>
      <c r="I66" s="51"/>
      <c r="J66" s="51"/>
      <c r="K66" s="51"/>
    </row>
    <row r="67" spans="1:13" ht="88.5" customHeight="1">
      <c r="A67" s="118">
        <v>60</v>
      </c>
      <c r="B67" s="117" t="s">
        <v>281</v>
      </c>
      <c r="C67" s="93">
        <v>600</v>
      </c>
      <c r="D67" s="85" t="s">
        <v>145</v>
      </c>
      <c r="E67" s="84" t="s">
        <v>204</v>
      </c>
      <c r="F67" s="85"/>
      <c r="G67" s="90">
        <f>G68+G71</f>
        <v>133.9</v>
      </c>
      <c r="H67" s="90">
        <f>H68+H71</f>
        <v>133.9</v>
      </c>
      <c r="I67" s="51"/>
      <c r="J67" s="51"/>
      <c r="K67" s="51"/>
      <c r="M67" s="94"/>
    </row>
    <row r="68" spans="1:11" ht="61.5" customHeight="1">
      <c r="A68" s="118">
        <v>61</v>
      </c>
      <c r="B68" s="115" t="s">
        <v>125</v>
      </c>
      <c r="C68" s="93">
        <v>600</v>
      </c>
      <c r="D68" s="85" t="s">
        <v>145</v>
      </c>
      <c r="E68" s="84" t="s">
        <v>204</v>
      </c>
      <c r="F68" s="85" t="s">
        <v>112</v>
      </c>
      <c r="G68" s="90">
        <f>G69</f>
        <v>55</v>
      </c>
      <c r="H68" s="90">
        <f>H69</f>
        <v>55</v>
      </c>
      <c r="I68" s="51"/>
      <c r="J68" s="51"/>
      <c r="K68" s="51"/>
    </row>
    <row r="69" spans="1:11" ht="24.75" customHeight="1">
      <c r="A69" s="118">
        <v>62</v>
      </c>
      <c r="B69" s="115" t="s">
        <v>377</v>
      </c>
      <c r="C69" s="93">
        <v>600</v>
      </c>
      <c r="D69" s="85" t="s">
        <v>145</v>
      </c>
      <c r="E69" s="84" t="s">
        <v>204</v>
      </c>
      <c r="F69" s="85" t="s">
        <v>84</v>
      </c>
      <c r="G69" s="90">
        <f>G70</f>
        <v>55</v>
      </c>
      <c r="H69" s="90">
        <f>H70</f>
        <v>55</v>
      </c>
      <c r="I69" s="79" t="s">
        <v>232</v>
      </c>
      <c r="J69" s="79"/>
      <c r="K69" s="79"/>
    </row>
    <row r="70" spans="1:11" ht="36" customHeight="1">
      <c r="A70" s="118">
        <v>63</v>
      </c>
      <c r="B70" s="115" t="s">
        <v>273</v>
      </c>
      <c r="C70" s="93">
        <v>600</v>
      </c>
      <c r="D70" s="85" t="s">
        <v>145</v>
      </c>
      <c r="E70" s="84" t="s">
        <v>204</v>
      </c>
      <c r="F70" s="85" t="s">
        <v>230</v>
      </c>
      <c r="G70" s="90">
        <v>55</v>
      </c>
      <c r="H70" s="90">
        <v>55</v>
      </c>
      <c r="I70" s="79"/>
      <c r="J70" s="79"/>
      <c r="K70" s="79"/>
    </row>
    <row r="71" spans="1:11" ht="24.75" customHeight="1">
      <c r="A71" s="118">
        <v>64</v>
      </c>
      <c r="B71" s="117" t="s">
        <v>134</v>
      </c>
      <c r="C71" s="93">
        <v>600</v>
      </c>
      <c r="D71" s="85" t="s">
        <v>145</v>
      </c>
      <c r="E71" s="84" t="s">
        <v>204</v>
      </c>
      <c r="F71" s="85" t="s">
        <v>133</v>
      </c>
      <c r="G71" s="90">
        <f>G72</f>
        <v>78.9</v>
      </c>
      <c r="H71" s="90">
        <f>H72</f>
        <v>78.9</v>
      </c>
      <c r="I71" s="51"/>
      <c r="J71" s="51"/>
      <c r="K71" s="51"/>
    </row>
    <row r="72" spans="1:11" ht="28.5" customHeight="1">
      <c r="A72" s="118">
        <v>65</v>
      </c>
      <c r="B72" s="117" t="s">
        <v>135</v>
      </c>
      <c r="C72" s="93">
        <v>600</v>
      </c>
      <c r="D72" s="85" t="s">
        <v>145</v>
      </c>
      <c r="E72" s="84" t="s">
        <v>204</v>
      </c>
      <c r="F72" s="85" t="s">
        <v>114</v>
      </c>
      <c r="G72" s="90">
        <f>G73</f>
        <v>78.9</v>
      </c>
      <c r="H72" s="90">
        <f>H73</f>
        <v>78.9</v>
      </c>
      <c r="I72" s="51"/>
      <c r="J72" s="51"/>
      <c r="K72" s="51"/>
    </row>
    <row r="73" spans="1:12" ht="22.5">
      <c r="A73" s="118">
        <v>66</v>
      </c>
      <c r="B73" s="115" t="s">
        <v>177</v>
      </c>
      <c r="C73" s="93">
        <v>600</v>
      </c>
      <c r="D73" s="85" t="s">
        <v>145</v>
      </c>
      <c r="E73" s="84" t="s">
        <v>204</v>
      </c>
      <c r="F73" s="85" t="s">
        <v>171</v>
      </c>
      <c r="G73" s="90">
        <v>78.9</v>
      </c>
      <c r="H73" s="90">
        <v>78.9</v>
      </c>
      <c r="I73" s="51">
        <v>38700</v>
      </c>
      <c r="J73" s="51">
        <v>9200</v>
      </c>
      <c r="K73" s="51">
        <v>20000</v>
      </c>
      <c r="L73" s="51">
        <v>11000</v>
      </c>
    </row>
    <row r="74" spans="1:11" ht="15" customHeight="1">
      <c r="A74" s="118">
        <v>67</v>
      </c>
      <c r="B74" s="114" t="s">
        <v>120</v>
      </c>
      <c r="C74" s="93">
        <v>600</v>
      </c>
      <c r="D74" s="85" t="s">
        <v>146</v>
      </c>
      <c r="E74" s="85"/>
      <c r="F74" s="85"/>
      <c r="G74" s="90">
        <f>G75+G81+G115</f>
        <v>1436.71</v>
      </c>
      <c r="H74" s="90">
        <f>H75+H81+H115</f>
        <v>13090.09</v>
      </c>
      <c r="I74" s="51"/>
      <c r="J74" s="51"/>
      <c r="K74" s="51"/>
    </row>
    <row r="75" spans="1:11" ht="14.25" customHeight="1">
      <c r="A75" s="118">
        <v>68</v>
      </c>
      <c r="B75" s="114" t="s">
        <v>121</v>
      </c>
      <c r="C75" s="93">
        <v>600</v>
      </c>
      <c r="D75" s="85" t="s">
        <v>147</v>
      </c>
      <c r="E75" s="85"/>
      <c r="F75" s="85"/>
      <c r="G75" s="90">
        <f aca="true" t="shared" si="6" ref="G75:H79">G76</f>
        <v>200</v>
      </c>
      <c r="H75" s="90">
        <f t="shared" si="6"/>
        <v>200</v>
      </c>
      <c r="I75" s="51"/>
      <c r="J75" s="51"/>
      <c r="K75" s="51"/>
    </row>
    <row r="76" spans="1:11" ht="37.5" customHeight="1">
      <c r="A76" s="118">
        <v>69</v>
      </c>
      <c r="B76" s="114" t="s">
        <v>282</v>
      </c>
      <c r="C76" s="93">
        <v>600</v>
      </c>
      <c r="D76" s="85" t="s">
        <v>147</v>
      </c>
      <c r="E76" s="85" t="s">
        <v>198</v>
      </c>
      <c r="F76" s="85"/>
      <c r="G76" s="90">
        <f t="shared" si="6"/>
        <v>200</v>
      </c>
      <c r="H76" s="90">
        <f t="shared" si="6"/>
        <v>200</v>
      </c>
      <c r="I76" s="51"/>
      <c r="J76" s="51"/>
      <c r="K76" s="51"/>
    </row>
    <row r="77" spans="1:11" ht="45">
      <c r="A77" s="118">
        <v>70</v>
      </c>
      <c r="B77" s="114" t="s">
        <v>283</v>
      </c>
      <c r="C77" s="93">
        <v>600</v>
      </c>
      <c r="D77" s="85" t="s">
        <v>147</v>
      </c>
      <c r="E77" s="85" t="s">
        <v>199</v>
      </c>
      <c r="F77" s="85"/>
      <c r="G77" s="90">
        <f t="shared" si="6"/>
        <v>200</v>
      </c>
      <c r="H77" s="90">
        <f t="shared" si="6"/>
        <v>200</v>
      </c>
      <c r="I77" s="51"/>
      <c r="J77" s="51"/>
      <c r="K77" s="51"/>
    </row>
    <row r="78" spans="1:13" ht="101.25">
      <c r="A78" s="118">
        <v>71</v>
      </c>
      <c r="B78" s="117" t="s">
        <v>284</v>
      </c>
      <c r="C78" s="93">
        <v>600</v>
      </c>
      <c r="D78" s="85" t="s">
        <v>147</v>
      </c>
      <c r="E78" s="85" t="s">
        <v>202</v>
      </c>
      <c r="F78" s="85"/>
      <c r="G78" s="90">
        <f t="shared" si="6"/>
        <v>200</v>
      </c>
      <c r="H78" s="90">
        <f t="shared" si="6"/>
        <v>200</v>
      </c>
      <c r="I78" s="51"/>
      <c r="J78" s="51"/>
      <c r="K78" s="51"/>
      <c r="M78" s="94"/>
    </row>
    <row r="79" spans="1:11" ht="12.75">
      <c r="A79" s="118">
        <v>72</v>
      </c>
      <c r="B79" s="114" t="s">
        <v>153</v>
      </c>
      <c r="C79" s="93">
        <v>600</v>
      </c>
      <c r="D79" s="85" t="s">
        <v>147</v>
      </c>
      <c r="E79" s="85" t="s">
        <v>202</v>
      </c>
      <c r="F79" s="85" t="s">
        <v>152</v>
      </c>
      <c r="G79" s="90">
        <f t="shared" si="6"/>
        <v>200</v>
      </c>
      <c r="H79" s="90">
        <f t="shared" si="6"/>
        <v>200</v>
      </c>
      <c r="I79" s="51"/>
      <c r="J79" s="51"/>
      <c r="K79" s="51"/>
    </row>
    <row r="80" spans="1:11" ht="33.75">
      <c r="A80" s="118">
        <v>73</v>
      </c>
      <c r="B80" s="114" t="s">
        <v>155</v>
      </c>
      <c r="C80" s="93">
        <v>600</v>
      </c>
      <c r="D80" s="85" t="s">
        <v>147</v>
      </c>
      <c r="E80" s="85" t="s">
        <v>202</v>
      </c>
      <c r="F80" s="85" t="s">
        <v>154</v>
      </c>
      <c r="G80" s="90">
        <v>200</v>
      </c>
      <c r="H80" s="90">
        <v>200</v>
      </c>
      <c r="I80" s="51">
        <v>200000</v>
      </c>
      <c r="J80" s="51"/>
      <c r="K80" s="51"/>
    </row>
    <row r="81" spans="1:11" ht="12.75">
      <c r="A81" s="118">
        <v>74</v>
      </c>
      <c r="B81" s="114" t="s">
        <v>156</v>
      </c>
      <c r="C81" s="93">
        <v>600</v>
      </c>
      <c r="D81" s="85" t="s">
        <v>148</v>
      </c>
      <c r="E81" s="85"/>
      <c r="F81" s="85"/>
      <c r="G81" s="90">
        <f>G82+G101</f>
        <v>836.71</v>
      </c>
      <c r="H81" s="90">
        <f>H82+H101</f>
        <v>12490.09</v>
      </c>
      <c r="I81" s="51"/>
      <c r="J81" s="51"/>
      <c r="K81" s="51"/>
    </row>
    <row r="82" spans="1:11" ht="33" customHeight="1">
      <c r="A82" s="118">
        <v>75</v>
      </c>
      <c r="B82" s="114" t="s">
        <v>282</v>
      </c>
      <c r="C82" s="93">
        <v>600</v>
      </c>
      <c r="D82" s="85" t="s">
        <v>148</v>
      </c>
      <c r="E82" s="85" t="s">
        <v>198</v>
      </c>
      <c r="F82" s="85"/>
      <c r="G82" s="90">
        <f>G83+G88</f>
        <v>166.01</v>
      </c>
      <c r="H82" s="90">
        <f>H83+H88</f>
        <v>10495.5</v>
      </c>
      <c r="I82" s="51"/>
      <c r="J82" s="51"/>
      <c r="K82" s="51"/>
    </row>
    <row r="83" spans="1:11" ht="33.75">
      <c r="A83" s="118">
        <v>76</v>
      </c>
      <c r="B83" s="114" t="s">
        <v>285</v>
      </c>
      <c r="C83" s="93">
        <v>600</v>
      </c>
      <c r="D83" s="85" t="s">
        <v>148</v>
      </c>
      <c r="E83" s="85" t="s">
        <v>200</v>
      </c>
      <c r="F83" s="85"/>
      <c r="G83" s="90">
        <f aca="true" t="shared" si="7" ref="G83:H86">G84</f>
        <v>76.01</v>
      </c>
      <c r="H83" s="90">
        <f t="shared" si="7"/>
        <v>0</v>
      </c>
      <c r="I83" s="51"/>
      <c r="J83" s="51"/>
      <c r="K83" s="51"/>
    </row>
    <row r="84" spans="1:13" ht="113.25" customHeight="1">
      <c r="A84" s="118">
        <v>77</v>
      </c>
      <c r="B84" s="117" t="s">
        <v>286</v>
      </c>
      <c r="C84" s="93">
        <v>600</v>
      </c>
      <c r="D84" s="85" t="s">
        <v>148</v>
      </c>
      <c r="E84" s="85" t="s">
        <v>201</v>
      </c>
      <c r="F84" s="85"/>
      <c r="G84" s="90">
        <f t="shared" si="7"/>
        <v>76.01</v>
      </c>
      <c r="H84" s="90">
        <f t="shared" si="7"/>
        <v>0</v>
      </c>
      <c r="I84" s="51"/>
      <c r="J84" s="51"/>
      <c r="K84" s="51"/>
      <c r="M84" s="94"/>
    </row>
    <row r="85" spans="1:11" ht="22.5">
      <c r="A85" s="118">
        <v>78</v>
      </c>
      <c r="B85" s="115" t="s">
        <v>134</v>
      </c>
      <c r="C85" s="93">
        <v>600</v>
      </c>
      <c r="D85" s="85" t="s">
        <v>148</v>
      </c>
      <c r="E85" s="85" t="s">
        <v>201</v>
      </c>
      <c r="F85" s="85" t="s">
        <v>133</v>
      </c>
      <c r="G85" s="90">
        <f t="shared" si="7"/>
        <v>76.01</v>
      </c>
      <c r="H85" s="90">
        <f t="shared" si="7"/>
        <v>0</v>
      </c>
      <c r="I85" s="51"/>
      <c r="J85" s="51"/>
      <c r="K85" s="51"/>
    </row>
    <row r="86" spans="1:11" ht="22.5">
      <c r="A86" s="118">
        <v>79</v>
      </c>
      <c r="B86" s="115" t="s">
        <v>135</v>
      </c>
      <c r="C86" s="93">
        <v>600</v>
      </c>
      <c r="D86" s="85" t="s">
        <v>148</v>
      </c>
      <c r="E86" s="85" t="s">
        <v>201</v>
      </c>
      <c r="F86" s="85" t="s">
        <v>114</v>
      </c>
      <c r="G86" s="90">
        <f t="shared" si="7"/>
        <v>76.01</v>
      </c>
      <c r="H86" s="90">
        <f t="shared" si="7"/>
        <v>0</v>
      </c>
      <c r="I86" s="51"/>
      <c r="J86" s="51"/>
      <c r="K86" s="51"/>
    </row>
    <row r="87" spans="1:11" ht="22.5">
      <c r="A87" s="118">
        <v>80</v>
      </c>
      <c r="B87" s="115" t="s">
        <v>177</v>
      </c>
      <c r="C87" s="93">
        <v>600</v>
      </c>
      <c r="D87" s="85" t="s">
        <v>148</v>
      </c>
      <c r="E87" s="85" t="s">
        <v>201</v>
      </c>
      <c r="F87" s="85" t="s">
        <v>171</v>
      </c>
      <c r="G87" s="90">
        <v>76.01</v>
      </c>
      <c r="H87" s="90">
        <v>0</v>
      </c>
      <c r="I87" s="51">
        <v>32000</v>
      </c>
      <c r="J87" s="51">
        <v>44014</v>
      </c>
      <c r="K87" s="51">
        <v>-76014</v>
      </c>
    </row>
    <row r="88" spans="1:11" ht="33.75">
      <c r="A88" s="118">
        <v>81</v>
      </c>
      <c r="B88" s="114" t="s">
        <v>287</v>
      </c>
      <c r="C88" s="93">
        <v>600</v>
      </c>
      <c r="D88" s="85" t="s">
        <v>148</v>
      </c>
      <c r="E88" s="85" t="s">
        <v>207</v>
      </c>
      <c r="F88" s="85"/>
      <c r="G88" s="90">
        <f aca="true" t="shared" si="8" ref="G88:H91">G89</f>
        <v>90</v>
      </c>
      <c r="H88" s="90">
        <f>H89+H93+H97</f>
        <v>10495.5</v>
      </c>
      <c r="I88" s="51"/>
      <c r="J88" s="51"/>
      <c r="K88" s="51"/>
    </row>
    <row r="89" spans="1:13" ht="89.25" customHeight="1">
      <c r="A89" s="118">
        <v>82</v>
      </c>
      <c r="B89" s="117" t="s">
        <v>288</v>
      </c>
      <c r="C89" s="93">
        <v>600</v>
      </c>
      <c r="D89" s="85" t="s">
        <v>148</v>
      </c>
      <c r="E89" s="85" t="s">
        <v>206</v>
      </c>
      <c r="F89" s="85"/>
      <c r="G89" s="90">
        <f t="shared" si="8"/>
        <v>90</v>
      </c>
      <c r="H89" s="90">
        <f t="shared" si="8"/>
        <v>0</v>
      </c>
      <c r="I89" s="51"/>
      <c r="J89" s="51"/>
      <c r="K89" s="51"/>
      <c r="M89" s="94"/>
    </row>
    <row r="90" spans="1:11" ht="25.5" customHeight="1">
      <c r="A90" s="118">
        <v>83</v>
      </c>
      <c r="B90" s="115" t="s">
        <v>134</v>
      </c>
      <c r="C90" s="93">
        <v>600</v>
      </c>
      <c r="D90" s="85" t="s">
        <v>148</v>
      </c>
      <c r="E90" s="85" t="s">
        <v>206</v>
      </c>
      <c r="F90" s="85" t="s">
        <v>133</v>
      </c>
      <c r="G90" s="90">
        <f t="shared" si="8"/>
        <v>90</v>
      </c>
      <c r="H90" s="90">
        <f t="shared" si="8"/>
        <v>0</v>
      </c>
      <c r="I90" s="51"/>
      <c r="J90" s="51"/>
      <c r="K90" s="51"/>
    </row>
    <row r="91" spans="1:11" ht="23.25" customHeight="1">
      <c r="A91" s="118">
        <v>84</v>
      </c>
      <c r="B91" s="115" t="s">
        <v>135</v>
      </c>
      <c r="C91" s="93">
        <v>600</v>
      </c>
      <c r="D91" s="85" t="s">
        <v>148</v>
      </c>
      <c r="E91" s="85" t="s">
        <v>206</v>
      </c>
      <c r="F91" s="85" t="s">
        <v>114</v>
      </c>
      <c r="G91" s="90">
        <f t="shared" si="8"/>
        <v>90</v>
      </c>
      <c r="H91" s="90">
        <f t="shared" si="8"/>
        <v>0</v>
      </c>
      <c r="I91" s="51"/>
      <c r="J91" s="51"/>
      <c r="K91" s="51"/>
    </row>
    <row r="92" spans="1:11" ht="23.25" customHeight="1">
      <c r="A92" s="118">
        <v>85</v>
      </c>
      <c r="B92" s="115" t="s">
        <v>178</v>
      </c>
      <c r="C92" s="93">
        <v>600</v>
      </c>
      <c r="D92" s="85" t="s">
        <v>148</v>
      </c>
      <c r="E92" s="85" t="s">
        <v>206</v>
      </c>
      <c r="F92" s="85" t="s">
        <v>172</v>
      </c>
      <c r="G92" s="90">
        <v>90</v>
      </c>
      <c r="H92" s="90">
        <v>0</v>
      </c>
      <c r="I92" s="51">
        <v>90000</v>
      </c>
      <c r="J92" s="51">
        <v>-90000</v>
      </c>
      <c r="K92" s="51"/>
    </row>
    <row r="93" spans="1:11" ht="113.25" customHeight="1">
      <c r="A93" s="118">
        <v>86</v>
      </c>
      <c r="B93" s="115" t="s">
        <v>372</v>
      </c>
      <c r="C93" s="93">
        <v>600</v>
      </c>
      <c r="D93" s="85" t="s">
        <v>148</v>
      </c>
      <c r="E93" s="85" t="s">
        <v>371</v>
      </c>
      <c r="F93" s="85"/>
      <c r="G93" s="90">
        <f aca="true" t="shared" si="9" ref="G93:H95">G94</f>
        <v>0</v>
      </c>
      <c r="H93" s="90">
        <f t="shared" si="9"/>
        <v>10102.31</v>
      </c>
      <c r="I93" s="51"/>
      <c r="J93" s="51"/>
      <c r="K93" s="51"/>
    </row>
    <row r="94" spans="1:11" ht="23.25" customHeight="1">
      <c r="A94" s="118">
        <v>87</v>
      </c>
      <c r="B94" s="115" t="s">
        <v>134</v>
      </c>
      <c r="C94" s="93">
        <v>600</v>
      </c>
      <c r="D94" s="85" t="s">
        <v>148</v>
      </c>
      <c r="E94" s="85" t="s">
        <v>371</v>
      </c>
      <c r="F94" s="85" t="s">
        <v>133</v>
      </c>
      <c r="G94" s="90">
        <f t="shared" si="9"/>
        <v>0</v>
      </c>
      <c r="H94" s="90">
        <f t="shared" si="9"/>
        <v>10102.31</v>
      </c>
      <c r="I94" s="51"/>
      <c r="J94" s="51"/>
      <c r="K94" s="51"/>
    </row>
    <row r="95" spans="1:11" ht="23.25" customHeight="1">
      <c r="A95" s="118">
        <v>84</v>
      </c>
      <c r="B95" s="115" t="s">
        <v>135</v>
      </c>
      <c r="C95" s="93">
        <v>600</v>
      </c>
      <c r="D95" s="85" t="s">
        <v>148</v>
      </c>
      <c r="E95" s="85" t="s">
        <v>371</v>
      </c>
      <c r="F95" s="85" t="s">
        <v>114</v>
      </c>
      <c r="G95" s="90">
        <f t="shared" si="9"/>
        <v>0</v>
      </c>
      <c r="H95" s="90">
        <f t="shared" si="9"/>
        <v>10102.31</v>
      </c>
      <c r="I95" s="51"/>
      <c r="J95" s="51"/>
      <c r="K95" s="51"/>
    </row>
    <row r="96" spans="1:12" ht="23.25" customHeight="1">
      <c r="A96" s="118">
        <v>85</v>
      </c>
      <c r="B96" s="115" t="s">
        <v>178</v>
      </c>
      <c r="C96" s="93">
        <v>600</v>
      </c>
      <c r="D96" s="85" t="s">
        <v>148</v>
      </c>
      <c r="E96" s="85" t="s">
        <v>371</v>
      </c>
      <c r="F96" s="85" t="s">
        <v>172</v>
      </c>
      <c r="G96" s="90">
        <v>0</v>
      </c>
      <c r="H96" s="90">
        <v>10102.31</v>
      </c>
      <c r="I96" s="51"/>
      <c r="J96" s="51"/>
      <c r="K96" s="51">
        <v>10097421.26</v>
      </c>
      <c r="L96" s="51">
        <v>4883.64</v>
      </c>
    </row>
    <row r="97" spans="1:12" ht="116.25" customHeight="1">
      <c r="A97" s="118">
        <v>86</v>
      </c>
      <c r="B97" s="115" t="s">
        <v>441</v>
      </c>
      <c r="C97" s="93">
        <v>600</v>
      </c>
      <c r="D97" s="85" t="s">
        <v>148</v>
      </c>
      <c r="E97" s="85" t="s">
        <v>442</v>
      </c>
      <c r="F97" s="85"/>
      <c r="G97" s="90">
        <f aca="true" t="shared" si="10" ref="G97:H99">G98</f>
        <v>0</v>
      </c>
      <c r="H97" s="90">
        <f t="shared" si="10"/>
        <v>393.19</v>
      </c>
      <c r="I97" s="51"/>
      <c r="J97" s="51"/>
      <c r="K97" s="51"/>
      <c r="L97" s="51"/>
    </row>
    <row r="98" spans="1:12" ht="23.25" customHeight="1">
      <c r="A98" s="118">
        <v>87</v>
      </c>
      <c r="B98" s="115" t="s">
        <v>134</v>
      </c>
      <c r="C98" s="93">
        <v>600</v>
      </c>
      <c r="D98" s="85" t="s">
        <v>148</v>
      </c>
      <c r="E98" s="85" t="s">
        <v>442</v>
      </c>
      <c r="F98" s="85" t="s">
        <v>133</v>
      </c>
      <c r="G98" s="90">
        <f t="shared" si="10"/>
        <v>0</v>
      </c>
      <c r="H98" s="90">
        <f t="shared" si="10"/>
        <v>393.19</v>
      </c>
      <c r="I98" s="51"/>
      <c r="J98" s="51"/>
      <c r="K98" s="51"/>
      <c r="L98" s="51"/>
    </row>
    <row r="99" spans="1:12" ht="23.25" customHeight="1">
      <c r="A99" s="118">
        <v>88</v>
      </c>
      <c r="B99" s="115" t="s">
        <v>135</v>
      </c>
      <c r="C99" s="93">
        <v>600</v>
      </c>
      <c r="D99" s="85" t="s">
        <v>148</v>
      </c>
      <c r="E99" s="85" t="s">
        <v>442</v>
      </c>
      <c r="F99" s="85" t="s">
        <v>114</v>
      </c>
      <c r="G99" s="90">
        <f t="shared" si="10"/>
        <v>0</v>
      </c>
      <c r="H99" s="90">
        <f t="shared" si="10"/>
        <v>393.19</v>
      </c>
      <c r="I99" s="51"/>
      <c r="J99" s="51"/>
      <c r="K99" s="51"/>
      <c r="L99" s="51"/>
    </row>
    <row r="100" spans="1:12" ht="27" customHeight="1">
      <c r="A100" s="118">
        <v>89</v>
      </c>
      <c r="B100" s="115" t="s">
        <v>178</v>
      </c>
      <c r="C100" s="93">
        <v>600</v>
      </c>
      <c r="D100" s="85" t="s">
        <v>148</v>
      </c>
      <c r="E100" s="85" t="s">
        <v>442</v>
      </c>
      <c r="F100" s="85" t="s">
        <v>172</v>
      </c>
      <c r="G100" s="90">
        <v>0</v>
      </c>
      <c r="H100" s="90">
        <v>393.19</v>
      </c>
      <c r="I100" s="51"/>
      <c r="J100" s="51"/>
      <c r="K100" s="51">
        <v>393000</v>
      </c>
      <c r="L100" s="51">
        <v>190.13</v>
      </c>
    </row>
    <row r="101" spans="1:11" ht="45" customHeight="1">
      <c r="A101" s="118">
        <v>90</v>
      </c>
      <c r="B101" s="119" t="s">
        <v>289</v>
      </c>
      <c r="C101" s="93">
        <v>600</v>
      </c>
      <c r="D101" s="85" t="s">
        <v>148</v>
      </c>
      <c r="E101" s="85" t="s">
        <v>190</v>
      </c>
      <c r="F101" s="85"/>
      <c r="G101" s="90">
        <f aca="true" t="shared" si="11" ref="G101:H105">G102</f>
        <v>670.7</v>
      </c>
      <c r="H101" s="90">
        <f t="shared" si="11"/>
        <v>1994.59</v>
      </c>
      <c r="I101" s="51"/>
      <c r="J101" s="51"/>
      <c r="K101" s="51"/>
    </row>
    <row r="102" spans="1:11" ht="38.25" customHeight="1">
      <c r="A102" s="118">
        <v>91</v>
      </c>
      <c r="B102" s="119" t="s">
        <v>290</v>
      </c>
      <c r="C102" s="93">
        <v>600</v>
      </c>
      <c r="D102" s="85" t="s">
        <v>148</v>
      </c>
      <c r="E102" s="85" t="s">
        <v>191</v>
      </c>
      <c r="F102" s="85"/>
      <c r="G102" s="90">
        <f t="shared" si="11"/>
        <v>670.7</v>
      </c>
      <c r="H102" s="90">
        <f>H103+H107+H111</f>
        <v>1994.59</v>
      </c>
      <c r="I102" s="51"/>
      <c r="J102" s="51"/>
      <c r="K102" s="51"/>
    </row>
    <row r="103" spans="1:11" ht="100.5" customHeight="1">
      <c r="A103" s="118">
        <v>92</v>
      </c>
      <c r="B103" s="117" t="s">
        <v>291</v>
      </c>
      <c r="C103" s="93">
        <v>600</v>
      </c>
      <c r="D103" s="85" t="s">
        <v>148</v>
      </c>
      <c r="E103" s="85" t="s">
        <v>209</v>
      </c>
      <c r="F103" s="85"/>
      <c r="G103" s="90">
        <f t="shared" si="11"/>
        <v>670.7</v>
      </c>
      <c r="H103" s="90">
        <f t="shared" si="11"/>
        <v>954.05</v>
      </c>
      <c r="I103" s="51"/>
      <c r="J103" s="51"/>
      <c r="K103" s="51"/>
    </row>
    <row r="104" spans="1:11" ht="26.25" customHeight="1">
      <c r="A104" s="118">
        <v>93</v>
      </c>
      <c r="B104" s="115" t="s">
        <v>134</v>
      </c>
      <c r="C104" s="93">
        <v>600</v>
      </c>
      <c r="D104" s="85" t="s">
        <v>148</v>
      </c>
      <c r="E104" s="85" t="s">
        <v>209</v>
      </c>
      <c r="F104" s="85" t="s">
        <v>133</v>
      </c>
      <c r="G104" s="90">
        <f t="shared" si="11"/>
        <v>670.7</v>
      </c>
      <c r="H104" s="90">
        <f t="shared" si="11"/>
        <v>954.05</v>
      </c>
      <c r="K104" s="51"/>
    </row>
    <row r="105" spans="1:11" ht="22.5">
      <c r="A105" s="118">
        <v>94</v>
      </c>
      <c r="B105" s="115" t="s">
        <v>135</v>
      </c>
      <c r="C105" s="93">
        <v>600</v>
      </c>
      <c r="D105" s="85" t="s">
        <v>148</v>
      </c>
      <c r="E105" s="85" t="s">
        <v>209</v>
      </c>
      <c r="F105" s="85" t="s">
        <v>114</v>
      </c>
      <c r="G105" s="90">
        <f t="shared" si="11"/>
        <v>670.7</v>
      </c>
      <c r="H105" s="90">
        <f t="shared" si="11"/>
        <v>954.05</v>
      </c>
      <c r="I105" s="51"/>
      <c r="J105" s="51"/>
      <c r="K105" s="51"/>
    </row>
    <row r="106" spans="1:13" ht="22.5">
      <c r="A106" s="118">
        <v>95</v>
      </c>
      <c r="B106" s="115" t="s">
        <v>177</v>
      </c>
      <c r="C106" s="93">
        <v>600</v>
      </c>
      <c r="D106" s="85" t="s">
        <v>148</v>
      </c>
      <c r="E106" s="85" t="s">
        <v>209</v>
      </c>
      <c r="F106" s="85" t="s">
        <v>171</v>
      </c>
      <c r="G106" s="90">
        <v>670.7</v>
      </c>
      <c r="H106" s="90">
        <v>954.05</v>
      </c>
      <c r="I106" s="51">
        <v>670700</v>
      </c>
      <c r="J106" s="51"/>
      <c r="K106" s="51">
        <v>283349.36</v>
      </c>
      <c r="M106" s="94"/>
    </row>
    <row r="107" spans="1:13" ht="117.75" customHeight="1">
      <c r="A107" s="118">
        <v>96</v>
      </c>
      <c r="B107" s="135" t="s">
        <v>370</v>
      </c>
      <c r="C107" s="93">
        <v>600</v>
      </c>
      <c r="D107" s="85" t="s">
        <v>148</v>
      </c>
      <c r="E107" s="85" t="s">
        <v>331</v>
      </c>
      <c r="F107" s="85"/>
      <c r="G107" s="90">
        <f aca="true" t="shared" si="12" ref="G107:H109">G108</f>
        <v>0</v>
      </c>
      <c r="H107" s="90">
        <f t="shared" si="12"/>
        <v>1.04</v>
      </c>
      <c r="I107" s="51"/>
      <c r="J107" s="51"/>
      <c r="K107" s="51"/>
      <c r="M107" s="94"/>
    </row>
    <row r="108" spans="1:13" ht="22.5">
      <c r="A108" s="118">
        <v>97</v>
      </c>
      <c r="B108" s="135" t="s">
        <v>134</v>
      </c>
      <c r="C108" s="93">
        <v>600</v>
      </c>
      <c r="D108" s="85" t="s">
        <v>148</v>
      </c>
      <c r="E108" s="85" t="s">
        <v>331</v>
      </c>
      <c r="F108" s="85" t="s">
        <v>133</v>
      </c>
      <c r="G108" s="90">
        <f t="shared" si="12"/>
        <v>0</v>
      </c>
      <c r="H108" s="90">
        <f t="shared" si="12"/>
        <v>1.04</v>
      </c>
      <c r="I108" s="51"/>
      <c r="J108" s="51"/>
      <c r="K108" s="51"/>
      <c r="M108" s="94"/>
    </row>
    <row r="109" spans="1:13" ht="22.5">
      <c r="A109" s="118">
        <v>98</v>
      </c>
      <c r="B109" s="135" t="s">
        <v>135</v>
      </c>
      <c r="C109" s="93">
        <v>600</v>
      </c>
      <c r="D109" s="85" t="s">
        <v>148</v>
      </c>
      <c r="E109" s="85" t="s">
        <v>331</v>
      </c>
      <c r="F109" s="85" t="s">
        <v>114</v>
      </c>
      <c r="G109" s="90">
        <f t="shared" si="12"/>
        <v>0</v>
      </c>
      <c r="H109" s="90">
        <f t="shared" si="12"/>
        <v>1.04</v>
      </c>
      <c r="I109" s="51"/>
      <c r="J109" s="51"/>
      <c r="K109" s="51"/>
      <c r="M109" s="94"/>
    </row>
    <row r="110" spans="1:13" ht="22.5">
      <c r="A110" s="118">
        <v>99</v>
      </c>
      <c r="B110" s="135" t="s">
        <v>177</v>
      </c>
      <c r="C110" s="93">
        <v>600</v>
      </c>
      <c r="D110" s="85" t="s">
        <v>148</v>
      </c>
      <c r="E110" s="85" t="s">
        <v>331</v>
      </c>
      <c r="F110" s="85" t="s">
        <v>171</v>
      </c>
      <c r="G110" s="90">
        <v>0</v>
      </c>
      <c r="H110" s="90">
        <v>1.04</v>
      </c>
      <c r="I110" s="51">
        <v>1040</v>
      </c>
      <c r="J110" s="51"/>
      <c r="K110" s="51"/>
      <c r="M110" s="94"/>
    </row>
    <row r="111" spans="1:13" ht="112.5">
      <c r="A111" s="118">
        <v>100</v>
      </c>
      <c r="B111" s="135" t="s">
        <v>369</v>
      </c>
      <c r="C111" s="93">
        <v>600</v>
      </c>
      <c r="D111" s="85" t="s">
        <v>148</v>
      </c>
      <c r="E111" s="85" t="s">
        <v>368</v>
      </c>
      <c r="F111" s="85"/>
      <c r="G111" s="90">
        <f aca="true" t="shared" si="13" ref="G111:H113">G112</f>
        <v>0</v>
      </c>
      <c r="H111" s="90">
        <f t="shared" si="13"/>
        <v>1039.5</v>
      </c>
      <c r="I111" s="51"/>
      <c r="J111" s="51"/>
      <c r="K111" s="51"/>
      <c r="M111" s="94"/>
    </row>
    <row r="112" spans="1:13" ht="22.5">
      <c r="A112" s="118">
        <v>101</v>
      </c>
      <c r="B112" s="135" t="s">
        <v>134</v>
      </c>
      <c r="C112" s="93">
        <v>600</v>
      </c>
      <c r="D112" s="85" t="s">
        <v>148</v>
      </c>
      <c r="E112" s="85" t="s">
        <v>368</v>
      </c>
      <c r="F112" s="85" t="s">
        <v>133</v>
      </c>
      <c r="G112" s="90">
        <f t="shared" si="13"/>
        <v>0</v>
      </c>
      <c r="H112" s="90">
        <f t="shared" si="13"/>
        <v>1039.5</v>
      </c>
      <c r="I112" s="51"/>
      <c r="J112" s="51"/>
      <c r="K112" s="51"/>
      <c r="M112" s="94"/>
    </row>
    <row r="113" spans="1:13" ht="22.5">
      <c r="A113" s="118">
        <v>102</v>
      </c>
      <c r="B113" s="135" t="s">
        <v>135</v>
      </c>
      <c r="C113" s="93">
        <v>600</v>
      </c>
      <c r="D113" s="85" t="s">
        <v>148</v>
      </c>
      <c r="E113" s="85" t="s">
        <v>368</v>
      </c>
      <c r="F113" s="85" t="s">
        <v>114</v>
      </c>
      <c r="G113" s="90">
        <f t="shared" si="13"/>
        <v>0</v>
      </c>
      <c r="H113" s="90">
        <f t="shared" si="13"/>
        <v>1039.5</v>
      </c>
      <c r="I113" s="51"/>
      <c r="J113" s="51"/>
      <c r="K113" s="51"/>
      <c r="M113" s="94"/>
    </row>
    <row r="114" spans="1:13" ht="22.5">
      <c r="A114" s="118">
        <v>103</v>
      </c>
      <c r="B114" s="135" t="s">
        <v>177</v>
      </c>
      <c r="C114" s="93">
        <v>600</v>
      </c>
      <c r="D114" s="85" t="s">
        <v>148</v>
      </c>
      <c r="E114" s="85" t="s">
        <v>368</v>
      </c>
      <c r="F114" s="85" t="s">
        <v>171</v>
      </c>
      <c r="G114" s="90">
        <v>0</v>
      </c>
      <c r="H114" s="90">
        <v>1039.5</v>
      </c>
      <c r="I114" s="51"/>
      <c r="J114" s="51"/>
      <c r="K114" s="51">
        <v>1039500</v>
      </c>
      <c r="M114" s="94"/>
    </row>
    <row r="115" spans="1:16" ht="18">
      <c r="A115" s="118">
        <v>104</v>
      </c>
      <c r="B115" s="115" t="s">
        <v>256</v>
      </c>
      <c r="C115" s="93"/>
      <c r="D115" s="85" t="s">
        <v>257</v>
      </c>
      <c r="E115" s="85"/>
      <c r="F115" s="85"/>
      <c r="G115" s="90">
        <f aca="true" t="shared" si="14" ref="G115:H120">G116</f>
        <v>400</v>
      </c>
      <c r="H115" s="90">
        <f t="shared" si="14"/>
        <v>400</v>
      </c>
      <c r="I115" s="51"/>
      <c r="J115" s="51"/>
      <c r="K115" s="51"/>
      <c r="M115" s="94"/>
      <c r="P115">
        <v>0</v>
      </c>
    </row>
    <row r="116" spans="1:13" ht="45">
      <c r="A116" s="118">
        <v>105</v>
      </c>
      <c r="B116" s="119" t="s">
        <v>289</v>
      </c>
      <c r="C116" s="93">
        <v>600</v>
      </c>
      <c r="D116" s="85" t="s">
        <v>257</v>
      </c>
      <c r="E116" s="85" t="s">
        <v>190</v>
      </c>
      <c r="F116" s="85"/>
      <c r="G116" s="90">
        <f t="shared" si="14"/>
        <v>400</v>
      </c>
      <c r="H116" s="90">
        <f t="shared" si="14"/>
        <v>400</v>
      </c>
      <c r="I116" s="51"/>
      <c r="J116" s="51"/>
      <c r="K116" s="51"/>
      <c r="M116" s="94"/>
    </row>
    <row r="117" spans="1:13" ht="33.75">
      <c r="A117" s="118">
        <v>106</v>
      </c>
      <c r="B117" s="119" t="s">
        <v>290</v>
      </c>
      <c r="C117" s="93">
        <v>600</v>
      </c>
      <c r="D117" s="85" t="s">
        <v>257</v>
      </c>
      <c r="E117" s="85" t="s">
        <v>191</v>
      </c>
      <c r="F117" s="85"/>
      <c r="G117" s="90">
        <f t="shared" si="14"/>
        <v>400</v>
      </c>
      <c r="H117" s="90">
        <f>H118+H122</f>
        <v>400</v>
      </c>
      <c r="I117" s="51"/>
      <c r="J117" s="51"/>
      <c r="K117" s="51"/>
      <c r="M117" s="94"/>
    </row>
    <row r="118" spans="1:13" ht="95.25" customHeight="1">
      <c r="A118" s="118">
        <v>107</v>
      </c>
      <c r="B118" s="115" t="s">
        <v>292</v>
      </c>
      <c r="C118" s="93">
        <v>600</v>
      </c>
      <c r="D118" s="85" t="s">
        <v>257</v>
      </c>
      <c r="E118" s="85" t="s">
        <v>331</v>
      </c>
      <c r="F118" s="85"/>
      <c r="G118" s="90">
        <f t="shared" si="14"/>
        <v>400</v>
      </c>
      <c r="H118" s="90">
        <f t="shared" si="14"/>
        <v>0</v>
      </c>
      <c r="I118" s="51"/>
      <c r="J118" s="51"/>
      <c r="K118" s="51"/>
      <c r="M118" s="94"/>
    </row>
    <row r="119" spans="1:13" ht="22.5">
      <c r="A119" s="118">
        <v>108</v>
      </c>
      <c r="B119" s="115" t="s">
        <v>134</v>
      </c>
      <c r="C119" s="93">
        <v>600</v>
      </c>
      <c r="D119" s="85" t="s">
        <v>257</v>
      </c>
      <c r="E119" s="85" t="s">
        <v>331</v>
      </c>
      <c r="F119" s="85" t="s">
        <v>133</v>
      </c>
      <c r="G119" s="90">
        <f t="shared" si="14"/>
        <v>400</v>
      </c>
      <c r="H119" s="90">
        <f t="shared" si="14"/>
        <v>0</v>
      </c>
      <c r="I119" s="51"/>
      <c r="J119" s="51"/>
      <c r="K119" s="51"/>
      <c r="M119" s="94"/>
    </row>
    <row r="120" spans="1:13" ht="22.5">
      <c r="A120" s="118">
        <v>109</v>
      </c>
      <c r="B120" s="115" t="s">
        <v>135</v>
      </c>
      <c r="C120" s="93">
        <v>600</v>
      </c>
      <c r="D120" s="85" t="s">
        <v>257</v>
      </c>
      <c r="E120" s="85" t="s">
        <v>331</v>
      </c>
      <c r="F120" s="85" t="s">
        <v>114</v>
      </c>
      <c r="G120" s="90">
        <f t="shared" si="14"/>
        <v>400</v>
      </c>
      <c r="H120" s="90">
        <f t="shared" si="14"/>
        <v>0</v>
      </c>
      <c r="I120" s="51"/>
      <c r="J120" s="51"/>
      <c r="K120" s="51"/>
      <c r="M120" s="94"/>
    </row>
    <row r="121" spans="1:13" ht="22.5">
      <c r="A121" s="118">
        <v>110</v>
      </c>
      <c r="B121" s="115" t="s">
        <v>177</v>
      </c>
      <c r="C121" s="93">
        <v>600</v>
      </c>
      <c r="D121" s="85" t="s">
        <v>257</v>
      </c>
      <c r="E121" s="85" t="s">
        <v>331</v>
      </c>
      <c r="F121" s="85" t="s">
        <v>171</v>
      </c>
      <c r="G121" s="90">
        <v>400</v>
      </c>
      <c r="H121" s="90">
        <v>0</v>
      </c>
      <c r="I121" s="51"/>
      <c r="J121" s="51"/>
      <c r="K121" s="51"/>
      <c r="M121" s="94"/>
    </row>
    <row r="122" spans="1:13" ht="101.25">
      <c r="A122" s="118">
        <v>111</v>
      </c>
      <c r="B122" s="115" t="s">
        <v>292</v>
      </c>
      <c r="C122" s="93">
        <v>600</v>
      </c>
      <c r="D122" s="85" t="s">
        <v>257</v>
      </c>
      <c r="E122" s="85" t="s">
        <v>315</v>
      </c>
      <c r="F122" s="85"/>
      <c r="G122" s="90">
        <f aca="true" t="shared" si="15" ref="G122:H124">G123</f>
        <v>0</v>
      </c>
      <c r="H122" s="90">
        <f t="shared" si="15"/>
        <v>400</v>
      </c>
      <c r="I122" s="51"/>
      <c r="J122" s="51"/>
      <c r="K122" s="51"/>
      <c r="M122" s="94"/>
    </row>
    <row r="123" spans="1:13" ht="22.5">
      <c r="A123" s="118">
        <v>112</v>
      </c>
      <c r="B123" s="115" t="s">
        <v>134</v>
      </c>
      <c r="C123" s="93">
        <v>600</v>
      </c>
      <c r="D123" s="85" t="s">
        <v>257</v>
      </c>
      <c r="E123" s="85" t="s">
        <v>315</v>
      </c>
      <c r="F123" s="85" t="s">
        <v>133</v>
      </c>
      <c r="G123" s="90">
        <f t="shared" si="15"/>
        <v>0</v>
      </c>
      <c r="H123" s="90">
        <f t="shared" si="15"/>
        <v>400</v>
      </c>
      <c r="I123" s="51"/>
      <c r="J123" s="51"/>
      <c r="K123" s="51"/>
      <c r="M123" s="94"/>
    </row>
    <row r="124" spans="1:13" ht="22.5">
      <c r="A124" s="118">
        <v>113</v>
      </c>
      <c r="B124" s="115" t="s">
        <v>135</v>
      </c>
      <c r="C124" s="93">
        <v>600</v>
      </c>
      <c r="D124" s="85" t="s">
        <v>257</v>
      </c>
      <c r="E124" s="85" t="s">
        <v>315</v>
      </c>
      <c r="F124" s="85" t="s">
        <v>114</v>
      </c>
      <c r="G124" s="90">
        <f t="shared" si="15"/>
        <v>0</v>
      </c>
      <c r="H124" s="90">
        <f t="shared" si="15"/>
        <v>400</v>
      </c>
      <c r="I124" s="51"/>
      <c r="J124" s="51"/>
      <c r="K124" s="51"/>
      <c r="M124" s="94"/>
    </row>
    <row r="125" spans="1:13" ht="22.5">
      <c r="A125" s="118">
        <v>114</v>
      </c>
      <c r="B125" s="115" t="s">
        <v>177</v>
      </c>
      <c r="C125" s="93">
        <v>600</v>
      </c>
      <c r="D125" s="85" t="s">
        <v>257</v>
      </c>
      <c r="E125" s="85" t="s">
        <v>315</v>
      </c>
      <c r="F125" s="85" t="s">
        <v>171</v>
      </c>
      <c r="G125" s="90">
        <v>0</v>
      </c>
      <c r="H125" s="90">
        <v>400</v>
      </c>
      <c r="I125" s="51"/>
      <c r="J125" s="51"/>
      <c r="K125" s="51"/>
      <c r="M125" s="94"/>
    </row>
    <row r="126" spans="1:8" ht="12.75">
      <c r="A126" s="118">
        <v>115</v>
      </c>
      <c r="B126" s="114" t="s">
        <v>47</v>
      </c>
      <c r="C126" s="93">
        <v>600</v>
      </c>
      <c r="D126" s="85" t="s">
        <v>163</v>
      </c>
      <c r="E126" s="85"/>
      <c r="F126" s="85"/>
      <c r="G126" s="90">
        <f>G127+G134</f>
        <v>5391.04</v>
      </c>
      <c r="H126" s="90">
        <f>H127+H134+H170</f>
        <v>5302.99</v>
      </c>
    </row>
    <row r="127" spans="1:8" ht="12.75">
      <c r="A127" s="118">
        <v>116</v>
      </c>
      <c r="B127" s="114" t="s">
        <v>32</v>
      </c>
      <c r="C127" s="93">
        <v>600</v>
      </c>
      <c r="D127" s="85" t="s">
        <v>164</v>
      </c>
      <c r="E127" s="87"/>
      <c r="F127" s="87"/>
      <c r="G127" s="90">
        <f aca="true" t="shared" si="16" ref="G127:H132">G128</f>
        <v>68</v>
      </c>
      <c r="H127" s="90">
        <f t="shared" si="16"/>
        <v>68</v>
      </c>
    </row>
    <row r="128" spans="1:8" ht="45">
      <c r="A128" s="118">
        <v>117</v>
      </c>
      <c r="B128" s="114" t="s">
        <v>293</v>
      </c>
      <c r="C128" s="93">
        <v>600</v>
      </c>
      <c r="D128" s="85" t="s">
        <v>164</v>
      </c>
      <c r="E128" s="87" t="s">
        <v>190</v>
      </c>
      <c r="F128" s="87"/>
      <c r="G128" s="90">
        <f t="shared" si="16"/>
        <v>68</v>
      </c>
      <c r="H128" s="90">
        <f t="shared" si="16"/>
        <v>68</v>
      </c>
    </row>
    <row r="129" spans="1:8" ht="24" customHeight="1">
      <c r="A129" s="118">
        <v>118</v>
      </c>
      <c r="B129" s="114" t="s">
        <v>294</v>
      </c>
      <c r="C129" s="93">
        <v>600</v>
      </c>
      <c r="D129" s="85" t="s">
        <v>164</v>
      </c>
      <c r="E129" s="87" t="s">
        <v>192</v>
      </c>
      <c r="F129" s="87"/>
      <c r="G129" s="90">
        <f t="shared" si="16"/>
        <v>68</v>
      </c>
      <c r="H129" s="90">
        <f t="shared" si="16"/>
        <v>68</v>
      </c>
    </row>
    <row r="130" spans="1:8" ht="78.75">
      <c r="A130" s="118">
        <v>119</v>
      </c>
      <c r="B130" s="117" t="s">
        <v>295</v>
      </c>
      <c r="C130" s="93">
        <v>600</v>
      </c>
      <c r="D130" s="85" t="s">
        <v>164</v>
      </c>
      <c r="E130" s="87" t="s">
        <v>205</v>
      </c>
      <c r="F130" s="87"/>
      <c r="G130" s="90">
        <f t="shared" si="16"/>
        <v>68</v>
      </c>
      <c r="H130" s="90">
        <f t="shared" si="16"/>
        <v>68</v>
      </c>
    </row>
    <row r="131" spans="1:8" ht="22.5">
      <c r="A131" s="118">
        <v>120</v>
      </c>
      <c r="B131" s="115" t="s">
        <v>134</v>
      </c>
      <c r="C131" s="93">
        <v>600</v>
      </c>
      <c r="D131" s="85" t="s">
        <v>164</v>
      </c>
      <c r="E131" s="87" t="s">
        <v>205</v>
      </c>
      <c r="F131" s="87" t="s">
        <v>133</v>
      </c>
      <c r="G131" s="90">
        <f t="shared" si="16"/>
        <v>68</v>
      </c>
      <c r="H131" s="90">
        <f t="shared" si="16"/>
        <v>68</v>
      </c>
    </row>
    <row r="132" spans="1:13" ht="22.5">
      <c r="A132" s="118">
        <v>121</v>
      </c>
      <c r="B132" s="115" t="s">
        <v>135</v>
      </c>
      <c r="C132" s="93">
        <v>600</v>
      </c>
      <c r="D132" s="85" t="s">
        <v>164</v>
      </c>
      <c r="E132" s="87" t="s">
        <v>205</v>
      </c>
      <c r="F132" s="87" t="s">
        <v>114</v>
      </c>
      <c r="G132" s="90">
        <f t="shared" si="16"/>
        <v>68</v>
      </c>
      <c r="H132" s="90">
        <f t="shared" si="16"/>
        <v>68</v>
      </c>
      <c r="M132" s="94"/>
    </row>
    <row r="133" spans="1:9" ht="22.5">
      <c r="A133" s="118">
        <v>122</v>
      </c>
      <c r="B133" s="115" t="s">
        <v>177</v>
      </c>
      <c r="C133" s="93">
        <v>600</v>
      </c>
      <c r="D133" s="85" t="s">
        <v>164</v>
      </c>
      <c r="E133" s="87" t="s">
        <v>205</v>
      </c>
      <c r="F133" s="87" t="s">
        <v>171</v>
      </c>
      <c r="G133" s="90">
        <v>68</v>
      </c>
      <c r="H133" s="90">
        <v>68</v>
      </c>
      <c r="I133">
        <v>68000</v>
      </c>
    </row>
    <row r="134" spans="1:9" ht="12.75">
      <c r="A134" s="118">
        <v>123</v>
      </c>
      <c r="B134" s="114" t="s">
        <v>33</v>
      </c>
      <c r="C134" s="93">
        <v>600</v>
      </c>
      <c r="D134" s="85" t="s">
        <v>173</v>
      </c>
      <c r="E134" s="85"/>
      <c r="F134" s="85"/>
      <c r="G134" s="90">
        <f>G141+G135</f>
        <v>5323.04</v>
      </c>
      <c r="H134" s="90">
        <f>H141+H164+H135</f>
        <v>5205.7</v>
      </c>
      <c r="I134" s="1"/>
    </row>
    <row r="135" spans="1:9" ht="56.25">
      <c r="A135" s="118">
        <v>124</v>
      </c>
      <c r="B135" s="115" t="s">
        <v>428</v>
      </c>
      <c r="C135" s="93">
        <v>600</v>
      </c>
      <c r="D135" s="85" t="s">
        <v>174</v>
      </c>
      <c r="E135" s="84" t="s">
        <v>195</v>
      </c>
      <c r="F135" s="84"/>
      <c r="G135" s="90">
        <f aca="true" t="shared" si="17" ref="G135:H139">G136</f>
        <v>0</v>
      </c>
      <c r="H135" s="90">
        <f t="shared" si="17"/>
        <v>40</v>
      </c>
      <c r="I135" s="1"/>
    </row>
    <row r="136" spans="1:9" ht="45">
      <c r="A136" s="118">
        <v>125</v>
      </c>
      <c r="B136" s="115" t="s">
        <v>274</v>
      </c>
      <c r="C136" s="93">
        <v>600</v>
      </c>
      <c r="D136" s="85" t="s">
        <v>174</v>
      </c>
      <c r="E136" s="84" t="s">
        <v>194</v>
      </c>
      <c r="F136" s="84"/>
      <c r="G136" s="90">
        <f t="shared" si="17"/>
        <v>0</v>
      </c>
      <c r="H136" s="90">
        <f t="shared" si="17"/>
        <v>40</v>
      </c>
      <c r="I136" s="1"/>
    </row>
    <row r="137" spans="1:9" ht="123.75">
      <c r="A137" s="118">
        <v>126</v>
      </c>
      <c r="B137" s="114" t="s">
        <v>278</v>
      </c>
      <c r="C137" s="93">
        <v>600</v>
      </c>
      <c r="D137" s="85" t="s">
        <v>174</v>
      </c>
      <c r="E137" s="84" t="s">
        <v>193</v>
      </c>
      <c r="F137" s="84"/>
      <c r="G137" s="90">
        <f t="shared" si="17"/>
        <v>0</v>
      </c>
      <c r="H137" s="90">
        <f t="shared" si="17"/>
        <v>40</v>
      </c>
      <c r="I137" s="1"/>
    </row>
    <row r="138" spans="1:9" ht="22.5">
      <c r="A138" s="118">
        <v>127</v>
      </c>
      <c r="B138" s="117" t="s">
        <v>134</v>
      </c>
      <c r="C138" s="93">
        <v>600</v>
      </c>
      <c r="D138" s="85" t="s">
        <v>174</v>
      </c>
      <c r="E138" s="84" t="s">
        <v>193</v>
      </c>
      <c r="F138" s="84" t="s">
        <v>133</v>
      </c>
      <c r="G138" s="90">
        <f t="shared" si="17"/>
        <v>0</v>
      </c>
      <c r="H138" s="90">
        <f t="shared" si="17"/>
        <v>40</v>
      </c>
      <c r="I138" s="1"/>
    </row>
    <row r="139" spans="1:9" ht="22.5">
      <c r="A139" s="118">
        <v>128</v>
      </c>
      <c r="B139" s="117" t="s">
        <v>135</v>
      </c>
      <c r="C139" s="93">
        <v>600</v>
      </c>
      <c r="D139" s="85" t="s">
        <v>174</v>
      </c>
      <c r="E139" s="84" t="s">
        <v>193</v>
      </c>
      <c r="F139" s="84" t="s">
        <v>114</v>
      </c>
      <c r="G139" s="90">
        <f t="shared" si="17"/>
        <v>0</v>
      </c>
      <c r="H139" s="90">
        <f t="shared" si="17"/>
        <v>40</v>
      </c>
      <c r="I139" s="1"/>
    </row>
    <row r="140" spans="1:10" ht="22.5">
      <c r="A140" s="118">
        <v>129</v>
      </c>
      <c r="B140" s="115" t="s">
        <v>177</v>
      </c>
      <c r="C140" s="93">
        <v>600</v>
      </c>
      <c r="D140" s="85" t="s">
        <v>174</v>
      </c>
      <c r="E140" s="84" t="s">
        <v>193</v>
      </c>
      <c r="F140" s="84" t="s">
        <v>171</v>
      </c>
      <c r="G140" s="90">
        <v>0</v>
      </c>
      <c r="H140" s="90">
        <v>40</v>
      </c>
      <c r="I140" s="1"/>
      <c r="J140">
        <v>40000</v>
      </c>
    </row>
    <row r="141" spans="1:9" ht="47.25" customHeight="1">
      <c r="A141" s="118">
        <v>131</v>
      </c>
      <c r="B141" s="114" t="s">
        <v>293</v>
      </c>
      <c r="C141" s="93">
        <v>600</v>
      </c>
      <c r="D141" s="85" t="s">
        <v>174</v>
      </c>
      <c r="E141" s="87" t="s">
        <v>190</v>
      </c>
      <c r="F141" s="87"/>
      <c r="G141" s="90">
        <f>G142</f>
        <v>5323.04</v>
      </c>
      <c r="H141" s="90">
        <f>H142</f>
        <v>5145.7</v>
      </c>
      <c r="I141" s="1"/>
    </row>
    <row r="142" spans="1:9" ht="38.25" customHeight="1">
      <c r="A142" s="118">
        <v>132</v>
      </c>
      <c r="B142" s="80" t="s">
        <v>290</v>
      </c>
      <c r="C142" s="83">
        <v>600</v>
      </c>
      <c r="D142" s="85" t="s">
        <v>174</v>
      </c>
      <c r="E142" s="85" t="s">
        <v>191</v>
      </c>
      <c r="F142" s="85"/>
      <c r="G142" s="90">
        <f>G143</f>
        <v>5323.04</v>
      </c>
      <c r="H142" s="90">
        <f>H143</f>
        <v>5145.7</v>
      </c>
      <c r="I142" s="1"/>
    </row>
    <row r="143" spans="1:9" ht="90" customHeight="1">
      <c r="A143" s="125">
        <v>133</v>
      </c>
      <c r="B143" s="117" t="s">
        <v>296</v>
      </c>
      <c r="C143" s="93">
        <v>600</v>
      </c>
      <c r="D143" s="85" t="s">
        <v>173</v>
      </c>
      <c r="E143" s="87" t="s">
        <v>191</v>
      </c>
      <c r="F143" s="85"/>
      <c r="G143" s="90">
        <f>G144+G147</f>
        <v>5323.04</v>
      </c>
      <c r="H143" s="90">
        <f>H144+H147+H160</f>
        <v>5145.7</v>
      </c>
      <c r="I143" s="1"/>
    </row>
    <row r="144" spans="1:9" ht="100.5" customHeight="1">
      <c r="A144" s="125">
        <v>134</v>
      </c>
      <c r="B144" s="117" t="s">
        <v>297</v>
      </c>
      <c r="C144" s="93">
        <v>600</v>
      </c>
      <c r="D144" s="85" t="s">
        <v>173</v>
      </c>
      <c r="E144" s="85" t="s">
        <v>211</v>
      </c>
      <c r="F144" s="85" t="s">
        <v>133</v>
      </c>
      <c r="G144" s="90">
        <f>G145</f>
        <v>1977.14</v>
      </c>
      <c r="H144" s="90">
        <f>H145</f>
        <v>1798.84</v>
      </c>
      <c r="I144" s="101"/>
    </row>
    <row r="145" spans="1:9" ht="22.5">
      <c r="A145" s="125">
        <v>135</v>
      </c>
      <c r="B145" s="117" t="s">
        <v>135</v>
      </c>
      <c r="C145" s="93">
        <v>600</v>
      </c>
      <c r="D145" s="85" t="s">
        <v>174</v>
      </c>
      <c r="E145" s="85" t="s">
        <v>211</v>
      </c>
      <c r="F145" s="85" t="s">
        <v>114</v>
      </c>
      <c r="G145" s="90">
        <f>G146</f>
        <v>1977.14</v>
      </c>
      <c r="H145" s="90">
        <f>H146</f>
        <v>1798.84</v>
      </c>
      <c r="I145" s="1"/>
    </row>
    <row r="146" spans="1:12" ht="22.5">
      <c r="A146" s="125">
        <v>136</v>
      </c>
      <c r="B146" s="115" t="s">
        <v>177</v>
      </c>
      <c r="C146" s="93">
        <v>600</v>
      </c>
      <c r="D146" s="85" t="s">
        <v>174</v>
      </c>
      <c r="E146" s="85" t="s">
        <v>211</v>
      </c>
      <c r="F146" s="85" t="s">
        <v>171</v>
      </c>
      <c r="G146" s="90">
        <v>1977.14</v>
      </c>
      <c r="H146" s="90">
        <v>1798.84</v>
      </c>
      <c r="I146" s="1">
        <v>1977140</v>
      </c>
      <c r="J146">
        <v>-110000</v>
      </c>
      <c r="K146">
        <v>-20000</v>
      </c>
      <c r="L146">
        <v>-48300</v>
      </c>
    </row>
    <row r="147" spans="1:9" ht="103.5" customHeight="1">
      <c r="A147" s="125">
        <v>137</v>
      </c>
      <c r="B147" s="117" t="s">
        <v>298</v>
      </c>
      <c r="C147" s="93">
        <v>600</v>
      </c>
      <c r="D147" s="85" t="s">
        <v>173</v>
      </c>
      <c r="E147" s="85" t="s">
        <v>210</v>
      </c>
      <c r="F147" s="85"/>
      <c r="G147" s="90">
        <f>G148+G151+G154+G157</f>
        <v>3345.9</v>
      </c>
      <c r="H147" s="90">
        <f>H148+H151+H154+H157</f>
        <v>3022.5099999999998</v>
      </c>
      <c r="I147" s="101"/>
    </row>
    <row r="148" spans="1:9" ht="57" customHeight="1">
      <c r="A148" s="125">
        <v>138</v>
      </c>
      <c r="B148" s="117" t="s">
        <v>165</v>
      </c>
      <c r="C148" s="93">
        <v>600</v>
      </c>
      <c r="D148" s="85" t="s">
        <v>173</v>
      </c>
      <c r="E148" s="85" t="s">
        <v>210</v>
      </c>
      <c r="F148" s="85" t="s">
        <v>112</v>
      </c>
      <c r="G148" s="90">
        <f>G149</f>
        <v>1720.82</v>
      </c>
      <c r="H148" s="90">
        <f>H149</f>
        <v>2091.17</v>
      </c>
      <c r="I148" s="1"/>
    </row>
    <row r="149" spans="1:8" ht="22.5">
      <c r="A149" s="125">
        <v>135</v>
      </c>
      <c r="B149" s="117" t="s">
        <v>166</v>
      </c>
      <c r="C149" s="93">
        <v>600</v>
      </c>
      <c r="D149" s="85" t="s">
        <v>173</v>
      </c>
      <c r="E149" s="85" t="s">
        <v>210</v>
      </c>
      <c r="F149" s="85" t="s">
        <v>84</v>
      </c>
      <c r="G149" s="90">
        <f>G150</f>
        <v>1720.82</v>
      </c>
      <c r="H149" s="90">
        <f>H150</f>
        <v>2091.17</v>
      </c>
    </row>
    <row r="150" spans="1:10" ht="36" customHeight="1">
      <c r="A150" s="125">
        <v>136</v>
      </c>
      <c r="B150" s="115" t="s">
        <v>226</v>
      </c>
      <c r="C150" s="93">
        <v>600</v>
      </c>
      <c r="D150" s="85" t="s">
        <v>174</v>
      </c>
      <c r="E150" s="85" t="s">
        <v>210</v>
      </c>
      <c r="F150" s="85" t="s">
        <v>170</v>
      </c>
      <c r="G150" s="90">
        <v>1720.82</v>
      </c>
      <c r="H150" s="90">
        <v>2091.17</v>
      </c>
      <c r="I150" s="1">
        <v>1720817.64</v>
      </c>
      <c r="J150">
        <v>370350</v>
      </c>
    </row>
    <row r="151" spans="1:8" ht="22.5">
      <c r="A151" s="125">
        <v>137</v>
      </c>
      <c r="B151" s="117" t="s">
        <v>134</v>
      </c>
      <c r="C151" s="93">
        <v>600</v>
      </c>
      <c r="D151" s="85" t="s">
        <v>174</v>
      </c>
      <c r="E151" s="85" t="s">
        <v>210</v>
      </c>
      <c r="F151" s="85" t="s">
        <v>133</v>
      </c>
      <c r="G151" s="90">
        <f>G152</f>
        <v>1488.73</v>
      </c>
      <c r="H151" s="90">
        <f>H152</f>
        <v>793.49</v>
      </c>
    </row>
    <row r="152" spans="1:8" ht="22.5">
      <c r="A152" s="125">
        <v>138</v>
      </c>
      <c r="B152" s="117" t="s">
        <v>135</v>
      </c>
      <c r="C152" s="93">
        <v>600</v>
      </c>
      <c r="D152" s="85" t="s">
        <v>174</v>
      </c>
      <c r="E152" s="85" t="s">
        <v>210</v>
      </c>
      <c r="F152" s="85" t="s">
        <v>114</v>
      </c>
      <c r="G152" s="90">
        <f>G153</f>
        <v>1488.73</v>
      </c>
      <c r="H152" s="90">
        <f>H153</f>
        <v>793.49</v>
      </c>
    </row>
    <row r="153" spans="1:13" ht="22.5">
      <c r="A153" s="125">
        <v>139</v>
      </c>
      <c r="B153" s="115" t="s">
        <v>367</v>
      </c>
      <c r="C153" s="93">
        <v>600</v>
      </c>
      <c r="D153" s="85" t="s">
        <v>174</v>
      </c>
      <c r="E153" s="85" t="s">
        <v>210</v>
      </c>
      <c r="F153" s="85" t="s">
        <v>171</v>
      </c>
      <c r="G153" s="90">
        <v>1488.73</v>
      </c>
      <c r="H153" s="90">
        <v>793.49</v>
      </c>
      <c r="I153" s="1">
        <v>1488734.36</v>
      </c>
      <c r="J153">
        <v>-653390.66</v>
      </c>
      <c r="K153">
        <v>243000</v>
      </c>
      <c r="L153">
        <v>-283349.36</v>
      </c>
      <c r="M153">
        <v>-1500</v>
      </c>
    </row>
    <row r="154" spans="1:8" ht="33.75">
      <c r="A154" s="125">
        <v>140</v>
      </c>
      <c r="B154" s="119" t="s">
        <v>248</v>
      </c>
      <c r="C154" s="93">
        <v>600</v>
      </c>
      <c r="D154" s="85" t="s">
        <v>174</v>
      </c>
      <c r="E154" s="85" t="s">
        <v>210</v>
      </c>
      <c r="F154" s="85" t="s">
        <v>246</v>
      </c>
      <c r="G154" s="90">
        <f>G155</f>
        <v>136.35</v>
      </c>
      <c r="H154" s="90">
        <f>H155</f>
        <v>136.35</v>
      </c>
    </row>
    <row r="155" spans="1:9" ht="12.75">
      <c r="A155" s="125">
        <v>141</v>
      </c>
      <c r="B155" s="119" t="s">
        <v>249</v>
      </c>
      <c r="C155" s="93">
        <v>600</v>
      </c>
      <c r="D155" s="85" t="s">
        <v>174</v>
      </c>
      <c r="E155" s="85" t="s">
        <v>210</v>
      </c>
      <c r="F155" s="85" t="s">
        <v>247</v>
      </c>
      <c r="G155" s="90">
        <f>G156</f>
        <v>136.35</v>
      </c>
      <c r="H155" s="90">
        <f>H156</f>
        <v>136.35</v>
      </c>
      <c r="I155" s="1">
        <v>136348</v>
      </c>
    </row>
    <row r="156" spans="1:8" ht="33.75">
      <c r="A156" s="118">
        <v>142</v>
      </c>
      <c r="B156" s="119" t="s">
        <v>250</v>
      </c>
      <c r="C156" s="93">
        <v>600</v>
      </c>
      <c r="D156" s="85" t="s">
        <v>174</v>
      </c>
      <c r="E156" s="85" t="s">
        <v>210</v>
      </c>
      <c r="F156" s="85" t="s">
        <v>245</v>
      </c>
      <c r="G156" s="90">
        <v>136.35</v>
      </c>
      <c r="H156" s="90">
        <v>136.35</v>
      </c>
    </row>
    <row r="157" spans="1:8" ht="12.75">
      <c r="A157" s="118">
        <v>143</v>
      </c>
      <c r="B157" s="115" t="s">
        <v>153</v>
      </c>
      <c r="C157" s="93">
        <v>600</v>
      </c>
      <c r="D157" s="85" t="s">
        <v>174</v>
      </c>
      <c r="E157" s="85" t="s">
        <v>210</v>
      </c>
      <c r="F157" s="85" t="s">
        <v>152</v>
      </c>
      <c r="G157" s="90">
        <f>G158</f>
        <v>0</v>
      </c>
      <c r="H157" s="90">
        <f>H158</f>
        <v>1.5</v>
      </c>
    </row>
    <row r="158" spans="1:8" ht="12.75">
      <c r="A158" s="118">
        <v>144</v>
      </c>
      <c r="B158" s="115" t="s">
        <v>350</v>
      </c>
      <c r="C158" s="93">
        <v>600</v>
      </c>
      <c r="D158" s="85" t="s">
        <v>174</v>
      </c>
      <c r="E158" s="85" t="s">
        <v>210</v>
      </c>
      <c r="F158" s="85" t="s">
        <v>348</v>
      </c>
      <c r="G158" s="90">
        <f>G159</f>
        <v>0</v>
      </c>
      <c r="H158" s="90">
        <f>H159</f>
        <v>1.5</v>
      </c>
    </row>
    <row r="159" spans="1:13" ht="12.75" customHeight="1">
      <c r="A159" s="125">
        <v>145</v>
      </c>
      <c r="B159" s="115" t="s">
        <v>351</v>
      </c>
      <c r="C159" s="93">
        <v>600</v>
      </c>
      <c r="D159" s="85" t="s">
        <v>174</v>
      </c>
      <c r="E159" s="85" t="s">
        <v>210</v>
      </c>
      <c r="F159" s="85" t="s">
        <v>349</v>
      </c>
      <c r="G159" s="90">
        <v>0</v>
      </c>
      <c r="H159" s="90">
        <v>1.5</v>
      </c>
      <c r="M159">
        <v>1500</v>
      </c>
    </row>
    <row r="160" spans="1:8" ht="146.25">
      <c r="A160" s="125">
        <v>146</v>
      </c>
      <c r="B160" s="135" t="s">
        <v>390</v>
      </c>
      <c r="C160" s="93">
        <v>600</v>
      </c>
      <c r="D160" s="85" t="s">
        <v>173</v>
      </c>
      <c r="E160" s="85" t="s">
        <v>391</v>
      </c>
      <c r="F160" s="85"/>
      <c r="G160" s="90">
        <f aca="true" t="shared" si="18" ref="G160:H162">G161</f>
        <v>0</v>
      </c>
      <c r="H160" s="90">
        <f t="shared" si="18"/>
        <v>324.35</v>
      </c>
    </row>
    <row r="161" spans="1:8" ht="56.25">
      <c r="A161" s="125">
        <v>147</v>
      </c>
      <c r="B161" s="138" t="s">
        <v>165</v>
      </c>
      <c r="C161" s="93">
        <v>600</v>
      </c>
      <c r="D161" s="85" t="s">
        <v>173</v>
      </c>
      <c r="E161" s="85" t="s">
        <v>391</v>
      </c>
      <c r="F161" s="85" t="s">
        <v>112</v>
      </c>
      <c r="G161" s="90">
        <f t="shared" si="18"/>
        <v>0</v>
      </c>
      <c r="H161" s="90">
        <f t="shared" si="18"/>
        <v>324.35</v>
      </c>
    </row>
    <row r="162" spans="1:8" ht="22.5">
      <c r="A162" s="125">
        <v>148</v>
      </c>
      <c r="B162" s="138" t="s">
        <v>166</v>
      </c>
      <c r="C162" s="93">
        <v>600</v>
      </c>
      <c r="D162" s="85" t="s">
        <v>173</v>
      </c>
      <c r="E162" s="85" t="s">
        <v>391</v>
      </c>
      <c r="F162" s="85" t="s">
        <v>84</v>
      </c>
      <c r="G162" s="90">
        <f t="shared" si="18"/>
        <v>0</v>
      </c>
      <c r="H162" s="90">
        <f t="shared" si="18"/>
        <v>324.35</v>
      </c>
    </row>
    <row r="163" spans="1:12" ht="33.75">
      <c r="A163" s="125">
        <v>149</v>
      </c>
      <c r="B163" s="135" t="s">
        <v>226</v>
      </c>
      <c r="C163" s="93">
        <v>600</v>
      </c>
      <c r="D163" s="85" t="s">
        <v>174</v>
      </c>
      <c r="E163" s="85" t="s">
        <v>391</v>
      </c>
      <c r="F163" s="85" t="s">
        <v>170</v>
      </c>
      <c r="G163" s="90">
        <v>0</v>
      </c>
      <c r="H163" s="90">
        <v>324.35</v>
      </c>
      <c r="L163">
        <v>324348</v>
      </c>
    </row>
    <row r="164" spans="1:8" ht="22.5">
      <c r="A164" s="118">
        <v>150</v>
      </c>
      <c r="B164" s="115" t="s">
        <v>219</v>
      </c>
      <c r="C164" s="93">
        <v>600</v>
      </c>
      <c r="D164" s="85" t="s">
        <v>174</v>
      </c>
      <c r="E164" s="85" t="s">
        <v>180</v>
      </c>
      <c r="F164" s="85"/>
      <c r="G164" s="90">
        <f aca="true" t="shared" si="19" ref="G164:H168">G165</f>
        <v>0</v>
      </c>
      <c r="H164" s="90">
        <f t="shared" si="19"/>
        <v>20</v>
      </c>
    </row>
    <row r="165" spans="1:8" ht="22.5">
      <c r="A165" s="118">
        <v>151</v>
      </c>
      <c r="B165" s="115" t="s">
        <v>395</v>
      </c>
      <c r="C165" s="93">
        <v>600</v>
      </c>
      <c r="D165" s="85" t="s">
        <v>174</v>
      </c>
      <c r="E165" s="85" t="s">
        <v>184</v>
      </c>
      <c r="F165" s="85"/>
      <c r="G165" s="90">
        <f t="shared" si="19"/>
        <v>0</v>
      </c>
      <c r="H165" s="90">
        <f t="shared" si="19"/>
        <v>20</v>
      </c>
    </row>
    <row r="166" spans="1:8" ht="33.75">
      <c r="A166" s="118">
        <v>152</v>
      </c>
      <c r="B166" s="115" t="s">
        <v>396</v>
      </c>
      <c r="C166" s="93">
        <v>600</v>
      </c>
      <c r="D166" s="85" t="s">
        <v>174</v>
      </c>
      <c r="E166" s="85" t="s">
        <v>394</v>
      </c>
      <c r="F166" s="85"/>
      <c r="G166" s="90">
        <f t="shared" si="19"/>
        <v>0</v>
      </c>
      <c r="H166" s="90">
        <f t="shared" si="19"/>
        <v>20</v>
      </c>
    </row>
    <row r="167" spans="1:8" ht="22.5">
      <c r="A167" s="125">
        <v>153</v>
      </c>
      <c r="B167" s="117" t="s">
        <v>134</v>
      </c>
      <c r="C167" s="93">
        <v>600</v>
      </c>
      <c r="D167" s="85" t="s">
        <v>174</v>
      </c>
      <c r="E167" s="85" t="s">
        <v>394</v>
      </c>
      <c r="F167" s="85" t="s">
        <v>133</v>
      </c>
      <c r="G167" s="90">
        <f t="shared" si="19"/>
        <v>0</v>
      </c>
      <c r="H167" s="90">
        <f t="shared" si="19"/>
        <v>20</v>
      </c>
    </row>
    <row r="168" spans="1:8" ht="22.5">
      <c r="A168" s="125">
        <v>154</v>
      </c>
      <c r="B168" s="117" t="s">
        <v>135</v>
      </c>
      <c r="C168" s="93">
        <v>600</v>
      </c>
      <c r="D168" s="85" t="s">
        <v>174</v>
      </c>
      <c r="E168" s="85" t="s">
        <v>394</v>
      </c>
      <c r="F168" s="85" t="s">
        <v>114</v>
      </c>
      <c r="G168" s="90">
        <f t="shared" si="19"/>
        <v>0</v>
      </c>
      <c r="H168" s="90">
        <f t="shared" si="19"/>
        <v>20</v>
      </c>
    </row>
    <row r="169" spans="1:12" ht="22.5">
      <c r="A169" s="125">
        <v>155</v>
      </c>
      <c r="B169" s="115" t="s">
        <v>367</v>
      </c>
      <c r="C169" s="93">
        <v>600</v>
      </c>
      <c r="D169" s="85" t="s">
        <v>174</v>
      </c>
      <c r="E169" s="85" t="s">
        <v>394</v>
      </c>
      <c r="F169" s="85" t="s">
        <v>171</v>
      </c>
      <c r="G169" s="90">
        <v>0</v>
      </c>
      <c r="H169" s="90">
        <v>20</v>
      </c>
      <c r="L169">
        <v>20000</v>
      </c>
    </row>
    <row r="170" spans="1:8" ht="22.5">
      <c r="A170" s="125">
        <v>156</v>
      </c>
      <c r="B170" s="119" t="s">
        <v>354</v>
      </c>
      <c r="C170" s="84" t="s">
        <v>87</v>
      </c>
      <c r="D170" s="85" t="s">
        <v>352</v>
      </c>
      <c r="E170" s="85"/>
      <c r="F170" s="85"/>
      <c r="G170" s="90">
        <f aca="true" t="shared" si="20" ref="G170:H175">G171</f>
        <v>0</v>
      </c>
      <c r="H170" s="90">
        <f t="shared" si="20"/>
        <v>29.29</v>
      </c>
    </row>
    <row r="171" spans="1:8" ht="24.75" customHeight="1">
      <c r="A171" s="125">
        <v>157</v>
      </c>
      <c r="B171" s="119" t="s">
        <v>219</v>
      </c>
      <c r="C171" s="84" t="s">
        <v>87</v>
      </c>
      <c r="D171" s="85" t="s">
        <v>352</v>
      </c>
      <c r="E171" s="85" t="s">
        <v>180</v>
      </c>
      <c r="F171" s="85"/>
      <c r="G171" s="90">
        <f t="shared" si="20"/>
        <v>0</v>
      </c>
      <c r="H171" s="90">
        <f t="shared" si="20"/>
        <v>29.29</v>
      </c>
    </row>
    <row r="172" spans="1:8" ht="22.5">
      <c r="A172" s="125">
        <v>158</v>
      </c>
      <c r="B172" s="119" t="s">
        <v>222</v>
      </c>
      <c r="C172" s="84" t="s">
        <v>87</v>
      </c>
      <c r="D172" s="85" t="s">
        <v>352</v>
      </c>
      <c r="E172" s="85" t="s">
        <v>184</v>
      </c>
      <c r="F172" s="85"/>
      <c r="G172" s="90">
        <f t="shared" si="20"/>
        <v>0</v>
      </c>
      <c r="H172" s="90">
        <f t="shared" si="20"/>
        <v>29.29</v>
      </c>
    </row>
    <row r="173" spans="1:8" ht="71.25" customHeight="1">
      <c r="A173" s="125">
        <v>159</v>
      </c>
      <c r="B173" s="119" t="s">
        <v>355</v>
      </c>
      <c r="C173" s="84" t="s">
        <v>87</v>
      </c>
      <c r="D173" s="85" t="s">
        <v>352</v>
      </c>
      <c r="E173" s="85" t="s">
        <v>353</v>
      </c>
      <c r="F173" s="85"/>
      <c r="G173" s="90">
        <f>G174</f>
        <v>0</v>
      </c>
      <c r="H173" s="90">
        <f>H174</f>
        <v>29.29</v>
      </c>
    </row>
    <row r="174" spans="1:8" ht="24" customHeight="1">
      <c r="A174" s="125">
        <v>160</v>
      </c>
      <c r="B174" s="117" t="s">
        <v>134</v>
      </c>
      <c r="C174" s="84" t="s">
        <v>87</v>
      </c>
      <c r="D174" s="85" t="s">
        <v>352</v>
      </c>
      <c r="E174" s="85" t="s">
        <v>353</v>
      </c>
      <c r="F174" s="85" t="s">
        <v>133</v>
      </c>
      <c r="G174" s="90">
        <f>G175</f>
        <v>0</v>
      </c>
      <c r="H174" s="90">
        <f>H175</f>
        <v>29.29</v>
      </c>
    </row>
    <row r="175" spans="1:8" ht="22.5">
      <c r="A175" s="125">
        <v>161</v>
      </c>
      <c r="B175" s="117" t="s">
        <v>135</v>
      </c>
      <c r="C175" s="84">
        <v>600</v>
      </c>
      <c r="D175" s="85" t="s">
        <v>352</v>
      </c>
      <c r="E175" s="85" t="s">
        <v>353</v>
      </c>
      <c r="F175" s="85" t="s">
        <v>114</v>
      </c>
      <c r="G175" s="90">
        <f t="shared" si="20"/>
        <v>0</v>
      </c>
      <c r="H175" s="90">
        <f t="shared" si="20"/>
        <v>29.29</v>
      </c>
    </row>
    <row r="176" spans="1:9" ht="26.25" customHeight="1">
      <c r="A176" s="125">
        <v>162</v>
      </c>
      <c r="B176" s="115" t="s">
        <v>403</v>
      </c>
      <c r="C176" s="84">
        <v>600</v>
      </c>
      <c r="D176" s="85" t="s">
        <v>352</v>
      </c>
      <c r="E176" s="85" t="s">
        <v>353</v>
      </c>
      <c r="F176" s="85" t="s">
        <v>171</v>
      </c>
      <c r="G176" s="90">
        <v>0</v>
      </c>
      <c r="H176" s="90">
        <v>29.29</v>
      </c>
      <c r="I176">
        <v>29286.78</v>
      </c>
    </row>
    <row r="177" spans="1:8" ht="12.75">
      <c r="A177" s="125">
        <v>163</v>
      </c>
      <c r="B177" s="115" t="s">
        <v>263</v>
      </c>
      <c r="C177" s="93">
        <v>600</v>
      </c>
      <c r="D177" s="84" t="s">
        <v>264</v>
      </c>
      <c r="E177" s="84"/>
      <c r="F177" s="84"/>
      <c r="G177" s="91">
        <f aca="true" t="shared" si="21" ref="G177:H179">G178</f>
        <v>44.8</v>
      </c>
      <c r="H177" s="91">
        <f t="shared" si="21"/>
        <v>44.8</v>
      </c>
    </row>
    <row r="178" spans="1:8" ht="12.75">
      <c r="A178" s="125">
        <v>164</v>
      </c>
      <c r="B178" s="115" t="s">
        <v>265</v>
      </c>
      <c r="C178" s="93">
        <v>600</v>
      </c>
      <c r="D178" s="85" t="s">
        <v>266</v>
      </c>
      <c r="E178" s="85"/>
      <c r="F178" s="85"/>
      <c r="G178" s="90">
        <f t="shared" si="21"/>
        <v>44.8</v>
      </c>
      <c r="H178" s="90">
        <f t="shared" si="21"/>
        <v>44.8</v>
      </c>
    </row>
    <row r="179" spans="1:8" ht="15" customHeight="1">
      <c r="A179" s="125">
        <v>165</v>
      </c>
      <c r="B179" s="115" t="s">
        <v>219</v>
      </c>
      <c r="C179" s="93">
        <v>600</v>
      </c>
      <c r="D179" s="85" t="s">
        <v>266</v>
      </c>
      <c r="E179" s="85" t="s">
        <v>180</v>
      </c>
      <c r="F179" s="85"/>
      <c r="G179" s="90">
        <f t="shared" si="21"/>
        <v>44.8</v>
      </c>
      <c r="H179" s="90">
        <f t="shared" si="21"/>
        <v>44.8</v>
      </c>
    </row>
    <row r="180" spans="1:8" ht="26.25" customHeight="1">
      <c r="A180" s="125">
        <v>166</v>
      </c>
      <c r="B180" s="115" t="s">
        <v>222</v>
      </c>
      <c r="C180" s="93">
        <v>600</v>
      </c>
      <c r="D180" s="85" t="s">
        <v>266</v>
      </c>
      <c r="E180" s="85" t="s">
        <v>184</v>
      </c>
      <c r="F180" s="85"/>
      <c r="G180" s="90">
        <f>G189+G181</f>
        <v>44.8</v>
      </c>
      <c r="H180" s="90">
        <f>H181+H185+H189</f>
        <v>44.8</v>
      </c>
    </row>
    <row r="181" spans="1:8" ht="45">
      <c r="A181" s="125">
        <v>167</v>
      </c>
      <c r="B181" s="115" t="s">
        <v>269</v>
      </c>
      <c r="C181" s="93">
        <v>600</v>
      </c>
      <c r="D181" s="85" t="s">
        <v>266</v>
      </c>
      <c r="E181" s="85" t="s">
        <v>330</v>
      </c>
      <c r="F181" s="85"/>
      <c r="G181" s="90">
        <f aca="true" t="shared" si="22" ref="G181:H183">G182</f>
        <v>4.8</v>
      </c>
      <c r="H181" s="90">
        <f t="shared" si="22"/>
        <v>0</v>
      </c>
    </row>
    <row r="182" spans="1:8" ht="22.5">
      <c r="A182" s="125">
        <v>168</v>
      </c>
      <c r="B182" s="115" t="s">
        <v>134</v>
      </c>
      <c r="C182" s="93">
        <v>600</v>
      </c>
      <c r="D182" s="85" t="s">
        <v>266</v>
      </c>
      <c r="E182" s="85" t="s">
        <v>330</v>
      </c>
      <c r="F182" s="85" t="s">
        <v>133</v>
      </c>
      <c r="G182" s="90">
        <f t="shared" si="22"/>
        <v>4.8</v>
      </c>
      <c r="H182" s="90">
        <f t="shared" si="22"/>
        <v>0</v>
      </c>
    </row>
    <row r="183" spans="1:8" ht="22.5">
      <c r="A183" s="128">
        <v>169</v>
      </c>
      <c r="B183" s="115" t="s">
        <v>135</v>
      </c>
      <c r="C183" s="93">
        <v>600</v>
      </c>
      <c r="D183" s="85" t="s">
        <v>266</v>
      </c>
      <c r="E183" s="85" t="s">
        <v>330</v>
      </c>
      <c r="F183" s="85" t="s">
        <v>114</v>
      </c>
      <c r="G183" s="90">
        <f t="shared" si="22"/>
        <v>4.8</v>
      </c>
      <c r="H183" s="90">
        <f t="shared" si="22"/>
        <v>0</v>
      </c>
    </row>
    <row r="184" spans="1:8" ht="22.5">
      <c r="A184" s="128">
        <v>170</v>
      </c>
      <c r="B184" s="115" t="s">
        <v>177</v>
      </c>
      <c r="C184" s="93">
        <v>600</v>
      </c>
      <c r="D184" s="85" t="s">
        <v>266</v>
      </c>
      <c r="E184" s="85" t="s">
        <v>330</v>
      </c>
      <c r="F184" s="85" t="s">
        <v>171</v>
      </c>
      <c r="G184" s="90">
        <v>4.8</v>
      </c>
      <c r="H184" s="90">
        <v>0</v>
      </c>
    </row>
    <row r="185" spans="1:8" ht="45">
      <c r="A185" s="125">
        <v>171</v>
      </c>
      <c r="B185" s="115" t="s">
        <v>269</v>
      </c>
      <c r="C185" s="93">
        <v>600</v>
      </c>
      <c r="D185" s="85" t="s">
        <v>266</v>
      </c>
      <c r="E185" s="85" t="s">
        <v>314</v>
      </c>
      <c r="F185" s="85"/>
      <c r="G185" s="90"/>
      <c r="H185" s="90">
        <f>H186</f>
        <v>4.8</v>
      </c>
    </row>
    <row r="186" spans="1:8" ht="22.5">
      <c r="A186" s="125">
        <v>172</v>
      </c>
      <c r="B186" s="115" t="s">
        <v>134</v>
      </c>
      <c r="C186" s="93">
        <v>600</v>
      </c>
      <c r="D186" s="85" t="s">
        <v>266</v>
      </c>
      <c r="E186" s="85" t="s">
        <v>314</v>
      </c>
      <c r="F186" s="85" t="s">
        <v>133</v>
      </c>
      <c r="G186" s="90"/>
      <c r="H186" s="90">
        <f>H187</f>
        <v>4.8</v>
      </c>
    </row>
    <row r="187" spans="1:8" ht="22.5">
      <c r="A187" s="125">
        <v>173</v>
      </c>
      <c r="B187" s="115" t="s">
        <v>135</v>
      </c>
      <c r="C187" s="93">
        <v>600</v>
      </c>
      <c r="D187" s="85" t="s">
        <v>266</v>
      </c>
      <c r="E187" s="85" t="s">
        <v>314</v>
      </c>
      <c r="F187" s="85" t="s">
        <v>114</v>
      </c>
      <c r="G187" s="90"/>
      <c r="H187" s="90">
        <f>H188</f>
        <v>4.8</v>
      </c>
    </row>
    <row r="188" spans="1:8" ht="22.5">
      <c r="A188" s="125">
        <v>174</v>
      </c>
      <c r="B188" s="115" t="s">
        <v>177</v>
      </c>
      <c r="C188" s="93">
        <v>600</v>
      </c>
      <c r="D188" s="85" t="s">
        <v>266</v>
      </c>
      <c r="E188" s="85" t="s">
        <v>314</v>
      </c>
      <c r="F188" s="85" t="s">
        <v>171</v>
      </c>
      <c r="G188" s="90"/>
      <c r="H188" s="90">
        <v>4.8</v>
      </c>
    </row>
    <row r="189" spans="1:8" ht="37.5" customHeight="1">
      <c r="A189" s="125">
        <v>175</v>
      </c>
      <c r="B189" s="115" t="s">
        <v>267</v>
      </c>
      <c r="C189" s="93">
        <v>600</v>
      </c>
      <c r="D189" s="85" t="s">
        <v>266</v>
      </c>
      <c r="E189" s="85" t="s">
        <v>268</v>
      </c>
      <c r="F189" s="85"/>
      <c r="G189" s="90">
        <f aca="true" t="shared" si="23" ref="G189:H191">G190</f>
        <v>40</v>
      </c>
      <c r="H189" s="90">
        <f t="shared" si="23"/>
        <v>40</v>
      </c>
    </row>
    <row r="190" spans="1:8" ht="22.5">
      <c r="A190" s="125">
        <v>176</v>
      </c>
      <c r="B190" s="117" t="s">
        <v>134</v>
      </c>
      <c r="C190" s="93">
        <v>600</v>
      </c>
      <c r="D190" s="85" t="s">
        <v>266</v>
      </c>
      <c r="E190" s="85" t="s">
        <v>268</v>
      </c>
      <c r="F190" s="85" t="s">
        <v>133</v>
      </c>
      <c r="G190" s="90">
        <f t="shared" si="23"/>
        <v>40</v>
      </c>
      <c r="H190" s="90">
        <f t="shared" si="23"/>
        <v>40</v>
      </c>
    </row>
    <row r="191" spans="1:8" ht="22.5">
      <c r="A191" s="125">
        <v>177</v>
      </c>
      <c r="B191" s="117" t="s">
        <v>135</v>
      </c>
      <c r="C191" s="93">
        <v>600</v>
      </c>
      <c r="D191" s="85" t="s">
        <v>266</v>
      </c>
      <c r="E191" s="85" t="s">
        <v>268</v>
      </c>
      <c r="F191" s="85" t="s">
        <v>114</v>
      </c>
      <c r="G191" s="90">
        <f t="shared" si="23"/>
        <v>40</v>
      </c>
      <c r="H191" s="90">
        <f t="shared" si="23"/>
        <v>40</v>
      </c>
    </row>
    <row r="192" spans="1:9" ht="22.5">
      <c r="A192" s="125">
        <v>178</v>
      </c>
      <c r="B192" s="115" t="s">
        <v>177</v>
      </c>
      <c r="C192" s="93">
        <v>600</v>
      </c>
      <c r="D192" s="85" t="s">
        <v>266</v>
      </c>
      <c r="E192" s="85" t="s">
        <v>268</v>
      </c>
      <c r="F192" s="85" t="s">
        <v>171</v>
      </c>
      <c r="G192" s="90">
        <v>40</v>
      </c>
      <c r="H192" s="90">
        <v>40</v>
      </c>
      <c r="I192" s="1">
        <v>40000</v>
      </c>
    </row>
    <row r="193" spans="1:9" ht="12.75">
      <c r="A193" s="125">
        <v>179</v>
      </c>
      <c r="B193" s="116" t="s">
        <v>48</v>
      </c>
      <c r="C193" s="93">
        <v>600</v>
      </c>
      <c r="D193" s="85">
        <v>1000</v>
      </c>
      <c r="E193" s="85"/>
      <c r="F193" s="85"/>
      <c r="G193" s="90">
        <f aca="true" t="shared" si="24" ref="G193:H199">G194</f>
        <v>41.21</v>
      </c>
      <c r="H193" s="90">
        <f t="shared" si="24"/>
        <v>41.21</v>
      </c>
      <c r="I193" s="102"/>
    </row>
    <row r="194" spans="1:9" ht="12.75">
      <c r="A194" s="136">
        <v>180</v>
      </c>
      <c r="B194" s="120" t="s">
        <v>49</v>
      </c>
      <c r="C194" s="93">
        <v>600</v>
      </c>
      <c r="D194" s="85">
        <v>1001</v>
      </c>
      <c r="E194" s="84"/>
      <c r="F194" s="85"/>
      <c r="G194" s="90">
        <f t="shared" si="24"/>
        <v>41.21</v>
      </c>
      <c r="H194" s="90">
        <f t="shared" si="24"/>
        <v>41.21</v>
      </c>
      <c r="I194" s="100"/>
    </row>
    <row r="195" spans="1:11" ht="16.5" customHeight="1">
      <c r="A195" s="128">
        <v>181</v>
      </c>
      <c r="B195" s="115" t="s">
        <v>219</v>
      </c>
      <c r="C195" s="93">
        <v>600</v>
      </c>
      <c r="D195" s="85">
        <v>1001</v>
      </c>
      <c r="E195" s="84" t="s">
        <v>180</v>
      </c>
      <c r="F195" s="92"/>
      <c r="G195" s="90">
        <f>G197</f>
        <v>41.21</v>
      </c>
      <c r="H195" s="90">
        <f>H197</f>
        <v>41.21</v>
      </c>
      <c r="I195" s="100"/>
      <c r="K195" s="95"/>
    </row>
    <row r="196" spans="1:11" ht="15.75" customHeight="1">
      <c r="A196" s="128">
        <v>182</v>
      </c>
      <c r="B196" s="129" t="s">
        <v>2</v>
      </c>
      <c r="C196" s="93">
        <v>600</v>
      </c>
      <c r="D196" s="85">
        <v>1001</v>
      </c>
      <c r="E196" s="84" t="s">
        <v>184</v>
      </c>
      <c r="F196" s="92"/>
      <c r="G196" s="90">
        <f>G197</f>
        <v>41.21</v>
      </c>
      <c r="H196" s="90">
        <f>H197</f>
        <v>41.21</v>
      </c>
      <c r="I196" s="100"/>
      <c r="K196" s="95"/>
    </row>
    <row r="197" spans="1:9" ht="13.5" customHeight="1">
      <c r="A197" s="128">
        <v>183</v>
      </c>
      <c r="B197" s="120" t="s">
        <v>225</v>
      </c>
      <c r="C197" s="93">
        <v>600</v>
      </c>
      <c r="D197" s="85">
        <v>1001</v>
      </c>
      <c r="E197" s="84" t="s">
        <v>188</v>
      </c>
      <c r="F197" s="85"/>
      <c r="G197" s="90">
        <f t="shared" si="24"/>
        <v>41.21</v>
      </c>
      <c r="H197" s="90">
        <f t="shared" si="24"/>
        <v>41.21</v>
      </c>
      <c r="I197" s="100"/>
    </row>
    <row r="198" spans="1:9" ht="12.75">
      <c r="A198" s="128">
        <v>184</v>
      </c>
      <c r="B198" s="116" t="s">
        <v>137</v>
      </c>
      <c r="C198" s="93">
        <v>600</v>
      </c>
      <c r="D198" s="84" t="s">
        <v>138</v>
      </c>
      <c r="E198" s="84" t="s">
        <v>188</v>
      </c>
      <c r="F198" s="84" t="s">
        <v>141</v>
      </c>
      <c r="G198" s="90">
        <f t="shared" si="24"/>
        <v>41.21</v>
      </c>
      <c r="H198" s="90">
        <f t="shared" si="24"/>
        <v>41.21</v>
      </c>
      <c r="I198" s="100"/>
    </row>
    <row r="199" spans="1:9" ht="15.75" customHeight="1">
      <c r="A199" s="128">
        <v>185</v>
      </c>
      <c r="B199" s="116" t="s">
        <v>139</v>
      </c>
      <c r="C199" s="93">
        <v>600</v>
      </c>
      <c r="D199" s="84" t="s">
        <v>138</v>
      </c>
      <c r="E199" s="84" t="s">
        <v>188</v>
      </c>
      <c r="F199" s="84" t="s">
        <v>140</v>
      </c>
      <c r="G199" s="90">
        <f t="shared" si="24"/>
        <v>41.21</v>
      </c>
      <c r="H199" s="90">
        <f t="shared" si="24"/>
        <v>41.21</v>
      </c>
      <c r="I199" s="100"/>
    </row>
    <row r="200" spans="1:9" ht="12.75">
      <c r="A200" s="128">
        <v>186</v>
      </c>
      <c r="B200" s="126" t="s">
        <v>0</v>
      </c>
      <c r="C200" s="93">
        <v>600</v>
      </c>
      <c r="D200" s="84" t="s">
        <v>138</v>
      </c>
      <c r="E200" s="84" t="s">
        <v>188</v>
      </c>
      <c r="F200" s="84" t="s">
        <v>1</v>
      </c>
      <c r="G200" s="90">
        <v>41.21</v>
      </c>
      <c r="H200" s="90">
        <v>41.21</v>
      </c>
      <c r="I200" s="100">
        <v>41205.09</v>
      </c>
    </row>
    <row r="201" spans="1:9" ht="12.75">
      <c r="A201" s="128">
        <v>187</v>
      </c>
      <c r="B201" s="127" t="s">
        <v>233</v>
      </c>
      <c r="C201" s="93">
        <v>600</v>
      </c>
      <c r="D201" s="84" t="s">
        <v>234</v>
      </c>
      <c r="E201" s="84"/>
      <c r="F201" s="84"/>
      <c r="G201" s="90">
        <f aca="true" t="shared" si="25" ref="G201:H207">G202</f>
        <v>10.4</v>
      </c>
      <c r="H201" s="90">
        <f t="shared" si="25"/>
        <v>10.4</v>
      </c>
      <c r="I201" s="100"/>
    </row>
    <row r="202" spans="1:9" ht="22.5">
      <c r="A202" s="128">
        <v>188</v>
      </c>
      <c r="B202" s="127" t="s">
        <v>235</v>
      </c>
      <c r="C202" s="93">
        <v>600</v>
      </c>
      <c r="D202" s="84" t="s">
        <v>236</v>
      </c>
      <c r="E202" s="84"/>
      <c r="F202" s="84"/>
      <c r="G202" s="90">
        <f t="shared" si="25"/>
        <v>10.4</v>
      </c>
      <c r="H202" s="90">
        <f t="shared" si="25"/>
        <v>10.4</v>
      </c>
      <c r="I202" s="100"/>
    </row>
    <row r="203" spans="1:9" ht="22.5">
      <c r="A203" s="128">
        <v>189</v>
      </c>
      <c r="B203" s="115" t="s">
        <v>219</v>
      </c>
      <c r="C203" s="93">
        <v>600</v>
      </c>
      <c r="D203" s="85" t="s">
        <v>236</v>
      </c>
      <c r="E203" s="85" t="s">
        <v>180</v>
      </c>
      <c r="F203" s="85"/>
      <c r="G203" s="90">
        <f t="shared" si="25"/>
        <v>10.4</v>
      </c>
      <c r="H203" s="90">
        <f t="shared" si="25"/>
        <v>10.4</v>
      </c>
      <c r="I203" s="100"/>
    </row>
    <row r="204" spans="1:9" ht="22.5">
      <c r="A204" s="128">
        <v>190</v>
      </c>
      <c r="B204" s="115" t="s">
        <v>222</v>
      </c>
      <c r="C204" s="93">
        <v>600</v>
      </c>
      <c r="D204" s="85" t="s">
        <v>236</v>
      </c>
      <c r="E204" s="85" t="s">
        <v>184</v>
      </c>
      <c r="F204" s="85"/>
      <c r="G204" s="90">
        <f t="shared" si="25"/>
        <v>10.4</v>
      </c>
      <c r="H204" s="90">
        <f t="shared" si="25"/>
        <v>10.4</v>
      </c>
      <c r="I204" s="100"/>
    </row>
    <row r="205" spans="1:9" ht="56.25">
      <c r="A205" s="128">
        <v>191</v>
      </c>
      <c r="B205" s="115" t="s">
        <v>237</v>
      </c>
      <c r="C205" s="93">
        <v>600</v>
      </c>
      <c r="D205" s="85" t="s">
        <v>236</v>
      </c>
      <c r="E205" s="85" t="s">
        <v>238</v>
      </c>
      <c r="F205" s="85"/>
      <c r="G205" s="90">
        <f t="shared" si="25"/>
        <v>10.4</v>
      </c>
      <c r="H205" s="90">
        <f t="shared" si="25"/>
        <v>10.4</v>
      </c>
      <c r="I205" s="100"/>
    </row>
    <row r="206" spans="1:9" ht="12.75">
      <c r="A206" s="128">
        <v>192</v>
      </c>
      <c r="B206" s="115" t="s">
        <v>239</v>
      </c>
      <c r="C206" s="93">
        <v>600</v>
      </c>
      <c r="D206" s="85" t="s">
        <v>236</v>
      </c>
      <c r="E206" s="85" t="s">
        <v>238</v>
      </c>
      <c r="F206" s="85" t="s">
        <v>240</v>
      </c>
      <c r="G206" s="90">
        <f>G207+G209</f>
        <v>10.4</v>
      </c>
      <c r="H206" s="90">
        <f>H207+H209</f>
        <v>10.4</v>
      </c>
      <c r="I206" s="100"/>
    </row>
    <row r="207" spans="1:9" ht="12.75">
      <c r="A207" s="128">
        <v>193</v>
      </c>
      <c r="B207" s="115" t="s">
        <v>241</v>
      </c>
      <c r="C207" s="93">
        <v>600</v>
      </c>
      <c r="D207" s="85" t="s">
        <v>236</v>
      </c>
      <c r="E207" s="85" t="s">
        <v>238</v>
      </c>
      <c r="F207" s="85" t="s">
        <v>242</v>
      </c>
      <c r="G207" s="90">
        <f t="shared" si="25"/>
        <v>10.4</v>
      </c>
      <c r="H207" s="90">
        <f t="shared" si="25"/>
        <v>0</v>
      </c>
      <c r="I207" s="100"/>
    </row>
    <row r="208" spans="1:10" ht="33.75">
      <c r="A208" s="128">
        <v>194</v>
      </c>
      <c r="B208" s="115" t="s">
        <v>243</v>
      </c>
      <c r="C208" s="93">
        <v>600</v>
      </c>
      <c r="D208" s="85" t="s">
        <v>236</v>
      </c>
      <c r="E208" s="85" t="s">
        <v>238</v>
      </c>
      <c r="F208" s="85" t="s">
        <v>244</v>
      </c>
      <c r="G208" s="90">
        <v>10.4</v>
      </c>
      <c r="H208" s="90">
        <v>0</v>
      </c>
      <c r="I208" s="100"/>
      <c r="J208" t="s">
        <v>384</v>
      </c>
    </row>
    <row r="209" spans="1:9" ht="12.75">
      <c r="A209" s="128">
        <v>195</v>
      </c>
      <c r="B209" s="115" t="s">
        <v>385</v>
      </c>
      <c r="C209" s="93">
        <v>600</v>
      </c>
      <c r="D209" s="85" t="s">
        <v>236</v>
      </c>
      <c r="E209" s="85" t="s">
        <v>238</v>
      </c>
      <c r="F209" s="84" t="s">
        <v>386</v>
      </c>
      <c r="G209" s="90">
        <v>0</v>
      </c>
      <c r="H209" s="90">
        <v>10.4</v>
      </c>
      <c r="I209" s="100"/>
    </row>
    <row r="210" spans="1:9" ht="12.75">
      <c r="A210" s="128">
        <v>196</v>
      </c>
      <c r="B210" s="116" t="s">
        <v>129</v>
      </c>
      <c r="C210" s="93"/>
      <c r="D210" s="84"/>
      <c r="E210" s="84"/>
      <c r="F210" s="84"/>
      <c r="G210" s="90"/>
      <c r="H210" s="90"/>
      <c r="I210" s="100"/>
    </row>
    <row r="211" spans="1:9" ht="14.25" customHeight="1">
      <c r="A211" s="128">
        <v>197</v>
      </c>
      <c r="B211" s="115" t="s">
        <v>219</v>
      </c>
      <c r="C211" s="93">
        <v>600</v>
      </c>
      <c r="D211" s="84" t="s">
        <v>30</v>
      </c>
      <c r="E211" s="84" t="s">
        <v>180</v>
      </c>
      <c r="F211" s="84"/>
      <c r="G211" s="90">
        <f aca="true" t="shared" si="26" ref="G211:H215">G212</f>
        <v>541.01</v>
      </c>
      <c r="H211" s="90">
        <f t="shared" si="26"/>
        <v>541.01</v>
      </c>
      <c r="I211" s="1"/>
    </row>
    <row r="212" spans="1:9" ht="45">
      <c r="A212" s="128">
        <v>198</v>
      </c>
      <c r="B212" s="115" t="s">
        <v>127</v>
      </c>
      <c r="C212" s="93">
        <v>600</v>
      </c>
      <c r="D212" s="84" t="s">
        <v>128</v>
      </c>
      <c r="E212" s="84" t="s">
        <v>181</v>
      </c>
      <c r="F212" s="84"/>
      <c r="G212" s="91">
        <f t="shared" si="26"/>
        <v>541.01</v>
      </c>
      <c r="H212" s="91">
        <f t="shared" si="26"/>
        <v>541.01</v>
      </c>
      <c r="I212" s="1"/>
    </row>
    <row r="213" spans="1:9" ht="56.25" customHeight="1">
      <c r="A213" s="128">
        <v>199</v>
      </c>
      <c r="B213" s="115" t="s">
        <v>223</v>
      </c>
      <c r="C213" s="93">
        <v>600</v>
      </c>
      <c r="D213" s="84" t="s">
        <v>128</v>
      </c>
      <c r="E213" s="84" t="s">
        <v>179</v>
      </c>
      <c r="F213" s="84"/>
      <c r="G213" s="91">
        <f t="shared" si="26"/>
        <v>541.01</v>
      </c>
      <c r="H213" s="91">
        <f t="shared" si="26"/>
        <v>541.01</v>
      </c>
      <c r="I213" s="100"/>
    </row>
    <row r="214" spans="1:9" ht="56.25">
      <c r="A214" s="134">
        <v>200</v>
      </c>
      <c r="B214" s="115" t="s">
        <v>125</v>
      </c>
      <c r="C214" s="93">
        <v>600</v>
      </c>
      <c r="D214" s="84" t="s">
        <v>128</v>
      </c>
      <c r="E214" s="84" t="s">
        <v>179</v>
      </c>
      <c r="F214" s="84" t="s">
        <v>112</v>
      </c>
      <c r="G214" s="90">
        <f t="shared" si="26"/>
        <v>541.01</v>
      </c>
      <c r="H214" s="90">
        <f t="shared" si="26"/>
        <v>541.01</v>
      </c>
      <c r="I214" s="1"/>
    </row>
    <row r="215" spans="1:9" ht="22.5">
      <c r="A215" s="134">
        <v>200</v>
      </c>
      <c r="B215" s="115" t="s">
        <v>124</v>
      </c>
      <c r="C215" s="93">
        <v>600</v>
      </c>
      <c r="D215" s="84" t="s">
        <v>128</v>
      </c>
      <c r="E215" s="84" t="s">
        <v>179</v>
      </c>
      <c r="F215" s="84" t="s">
        <v>84</v>
      </c>
      <c r="G215" s="90">
        <f t="shared" si="26"/>
        <v>541.01</v>
      </c>
      <c r="H215" s="90">
        <f t="shared" si="26"/>
        <v>541.01</v>
      </c>
      <c r="I215" s="1"/>
    </row>
    <row r="216" spans="1:9" ht="39.75" customHeight="1">
      <c r="A216" s="134">
        <v>201</v>
      </c>
      <c r="B216" s="115" t="s">
        <v>226</v>
      </c>
      <c r="C216" s="93">
        <v>600</v>
      </c>
      <c r="D216" s="84" t="s">
        <v>128</v>
      </c>
      <c r="E216" s="84" t="s">
        <v>179</v>
      </c>
      <c r="F216" s="84" t="s">
        <v>170</v>
      </c>
      <c r="G216" s="90">
        <v>541.01</v>
      </c>
      <c r="H216" s="90">
        <v>541.01</v>
      </c>
      <c r="I216">
        <v>541015.37</v>
      </c>
    </row>
    <row r="217" spans="1:12" ht="12.75">
      <c r="A217" s="134">
        <v>202</v>
      </c>
      <c r="B217" s="114" t="s">
        <v>97</v>
      </c>
      <c r="C217" s="93">
        <v>600</v>
      </c>
      <c r="D217" s="85" t="s">
        <v>157</v>
      </c>
      <c r="E217" s="85"/>
      <c r="F217" s="85"/>
      <c r="G217" s="90">
        <f>G219+G231</f>
        <v>10698.82</v>
      </c>
      <c r="H217" s="90">
        <f>H219+H231</f>
        <v>10748.82</v>
      </c>
      <c r="J217" s="23"/>
      <c r="K217" s="23"/>
      <c r="L217" s="22"/>
    </row>
    <row r="218" spans="1:12" ht="15" customHeight="1">
      <c r="A218" s="134">
        <v>202</v>
      </c>
      <c r="B218" s="114" t="s">
        <v>162</v>
      </c>
      <c r="C218" s="93"/>
      <c r="D218" s="85"/>
      <c r="E218" s="85"/>
      <c r="F218" s="85"/>
      <c r="G218" s="90"/>
      <c r="H218" s="90"/>
      <c r="J218" s="23"/>
      <c r="K218" s="23"/>
      <c r="L218" s="22"/>
    </row>
    <row r="219" spans="1:8" ht="12.75">
      <c r="A219" s="128">
        <v>203</v>
      </c>
      <c r="B219" s="114" t="s">
        <v>50</v>
      </c>
      <c r="C219" s="93">
        <v>600</v>
      </c>
      <c r="D219" s="85" t="s">
        <v>158</v>
      </c>
      <c r="E219" s="85"/>
      <c r="F219" s="85"/>
      <c r="G219" s="90">
        <f aca="true" t="shared" si="27" ref="G219:H223">G220</f>
        <v>5991.77</v>
      </c>
      <c r="H219" s="90">
        <f t="shared" si="27"/>
        <v>5991.77</v>
      </c>
    </row>
    <row r="220" spans="1:8" ht="45">
      <c r="A220" s="128">
        <v>204</v>
      </c>
      <c r="B220" s="114" t="s">
        <v>299</v>
      </c>
      <c r="C220" s="93">
        <v>600</v>
      </c>
      <c r="D220" s="85" t="s">
        <v>158</v>
      </c>
      <c r="E220" s="85" t="s">
        <v>187</v>
      </c>
      <c r="F220" s="85"/>
      <c r="G220" s="90">
        <f>G221</f>
        <v>5991.77</v>
      </c>
      <c r="H220" s="90">
        <f>H221+H226</f>
        <v>5991.77</v>
      </c>
    </row>
    <row r="221" spans="1:8" ht="33.75">
      <c r="A221" s="128">
        <v>205</v>
      </c>
      <c r="B221" s="114" t="s">
        <v>300</v>
      </c>
      <c r="C221" s="93">
        <v>600</v>
      </c>
      <c r="D221" s="85" t="s">
        <v>158</v>
      </c>
      <c r="E221" s="85" t="s">
        <v>189</v>
      </c>
      <c r="F221" s="85"/>
      <c r="G221" s="90">
        <f t="shared" si="27"/>
        <v>5991.77</v>
      </c>
      <c r="H221" s="90">
        <f t="shared" si="27"/>
        <v>5991.77</v>
      </c>
    </row>
    <row r="222" spans="1:8" ht="92.25" customHeight="1">
      <c r="A222" s="128">
        <v>206</v>
      </c>
      <c r="B222" s="114" t="s">
        <v>301</v>
      </c>
      <c r="C222" s="93">
        <v>600</v>
      </c>
      <c r="D222" s="85" t="s">
        <v>158</v>
      </c>
      <c r="E222" s="85" t="s">
        <v>189</v>
      </c>
      <c r="F222" s="85"/>
      <c r="G222" s="90">
        <f t="shared" si="27"/>
        <v>5991.77</v>
      </c>
      <c r="H222" s="90">
        <f t="shared" si="27"/>
        <v>5991.77</v>
      </c>
    </row>
    <row r="223" spans="1:8" ht="22.5">
      <c r="A223" s="128">
        <v>207</v>
      </c>
      <c r="B223" s="114" t="s">
        <v>159</v>
      </c>
      <c r="C223" s="93">
        <v>600</v>
      </c>
      <c r="D223" s="85" t="s">
        <v>158</v>
      </c>
      <c r="E223" s="85" t="s">
        <v>189</v>
      </c>
      <c r="F223" s="85" t="s">
        <v>87</v>
      </c>
      <c r="G223" s="90">
        <f t="shared" si="27"/>
        <v>5991.77</v>
      </c>
      <c r="H223" s="90">
        <f t="shared" si="27"/>
        <v>5991.77</v>
      </c>
    </row>
    <row r="224" spans="1:8" ht="12.75">
      <c r="A224" s="128">
        <v>208</v>
      </c>
      <c r="B224" s="114" t="s">
        <v>160</v>
      </c>
      <c r="C224" s="93">
        <v>600</v>
      </c>
      <c r="D224" s="85" t="s">
        <v>158</v>
      </c>
      <c r="E224" s="85" t="s">
        <v>189</v>
      </c>
      <c r="F224" s="85" t="s">
        <v>161</v>
      </c>
      <c r="G224" s="90">
        <f>G225</f>
        <v>5991.77</v>
      </c>
      <c r="H224" s="90">
        <f>H225</f>
        <v>5991.77</v>
      </c>
    </row>
    <row r="225" spans="1:9" ht="45">
      <c r="A225" s="134">
        <v>209</v>
      </c>
      <c r="B225" s="114" t="s">
        <v>176</v>
      </c>
      <c r="C225" s="93">
        <v>600</v>
      </c>
      <c r="D225" s="85" t="s">
        <v>158</v>
      </c>
      <c r="E225" s="85" t="s">
        <v>189</v>
      </c>
      <c r="F225" s="85" t="s">
        <v>175</v>
      </c>
      <c r="G225" s="90">
        <v>5991.77</v>
      </c>
      <c r="H225" s="90">
        <v>5991.77</v>
      </c>
      <c r="I225" s="1">
        <v>5991770</v>
      </c>
    </row>
    <row r="226" spans="1:9" ht="101.25">
      <c r="A226" s="134">
        <v>210</v>
      </c>
      <c r="B226" s="114" t="s">
        <v>413</v>
      </c>
      <c r="C226" s="93">
        <v>600</v>
      </c>
      <c r="D226" s="85" t="s">
        <v>158</v>
      </c>
      <c r="E226" s="85" t="s">
        <v>415</v>
      </c>
      <c r="F226" s="85"/>
      <c r="G226" s="90">
        <f aca="true" t="shared" si="28" ref="G226:H228">G227</f>
        <v>0</v>
      </c>
      <c r="H226" s="90">
        <f t="shared" si="28"/>
        <v>0</v>
      </c>
      <c r="I226" s="1"/>
    </row>
    <row r="227" spans="1:9" ht="22.5">
      <c r="A227" s="134">
        <v>211</v>
      </c>
      <c r="B227" s="80" t="s">
        <v>159</v>
      </c>
      <c r="C227" s="93">
        <v>600</v>
      </c>
      <c r="D227" s="85" t="s">
        <v>158</v>
      </c>
      <c r="E227" s="85" t="s">
        <v>415</v>
      </c>
      <c r="F227" s="85" t="s">
        <v>87</v>
      </c>
      <c r="G227" s="90">
        <f t="shared" si="28"/>
        <v>0</v>
      </c>
      <c r="H227" s="90">
        <f t="shared" si="28"/>
        <v>0</v>
      </c>
      <c r="I227" s="1"/>
    </row>
    <row r="228" spans="1:9" ht="12.75">
      <c r="A228" s="134">
        <v>212</v>
      </c>
      <c r="B228" s="80" t="s">
        <v>160</v>
      </c>
      <c r="C228" s="93">
        <v>600</v>
      </c>
      <c r="D228" s="85" t="s">
        <v>158</v>
      </c>
      <c r="E228" s="85" t="s">
        <v>415</v>
      </c>
      <c r="F228" s="85" t="s">
        <v>161</v>
      </c>
      <c r="G228" s="90">
        <f t="shared" si="28"/>
        <v>0</v>
      </c>
      <c r="H228" s="90">
        <f t="shared" si="28"/>
        <v>0</v>
      </c>
      <c r="I228" s="1"/>
    </row>
    <row r="229" spans="1:10" ht="12.75">
      <c r="A229" s="134">
        <v>213</v>
      </c>
      <c r="B229" s="80" t="s">
        <v>411</v>
      </c>
      <c r="C229" s="93">
        <v>600</v>
      </c>
      <c r="D229" s="85" t="s">
        <v>158</v>
      </c>
      <c r="E229" s="85" t="s">
        <v>415</v>
      </c>
      <c r="F229" s="85" t="s">
        <v>412</v>
      </c>
      <c r="G229" s="90">
        <v>0</v>
      </c>
      <c r="H229" s="90"/>
      <c r="I229" s="1">
        <v>50000</v>
      </c>
      <c r="J229">
        <v>-50000</v>
      </c>
    </row>
    <row r="230" spans="1:8" ht="22.5">
      <c r="A230" s="134">
        <v>214</v>
      </c>
      <c r="B230" s="114" t="s">
        <v>130</v>
      </c>
      <c r="C230" s="93" t="s">
        <v>93</v>
      </c>
      <c r="D230" s="85"/>
      <c r="E230" s="85"/>
      <c r="F230" s="85"/>
      <c r="G230" s="90"/>
      <c r="H230" s="90"/>
    </row>
    <row r="231" spans="1:8" ht="12.75">
      <c r="A231" s="134">
        <v>211</v>
      </c>
      <c r="B231" s="114" t="s">
        <v>50</v>
      </c>
      <c r="C231" s="93">
        <v>600</v>
      </c>
      <c r="D231" s="85" t="s">
        <v>158</v>
      </c>
      <c r="E231" s="85"/>
      <c r="F231" s="85"/>
      <c r="G231" s="90">
        <f aca="true" t="shared" si="29" ref="G231:H236">G232</f>
        <v>4707.05</v>
      </c>
      <c r="H231" s="90">
        <f>H232+H238</f>
        <v>4757.05</v>
      </c>
    </row>
    <row r="232" spans="1:8" ht="45">
      <c r="A232" s="134">
        <v>212</v>
      </c>
      <c r="B232" s="114" t="s">
        <v>299</v>
      </c>
      <c r="C232" s="93">
        <v>600</v>
      </c>
      <c r="D232" s="85" t="s">
        <v>158</v>
      </c>
      <c r="E232" s="85" t="s">
        <v>187</v>
      </c>
      <c r="F232" s="85"/>
      <c r="G232" s="90">
        <f t="shared" si="29"/>
        <v>4707.05</v>
      </c>
      <c r="H232" s="90">
        <f t="shared" si="29"/>
        <v>4707.05</v>
      </c>
    </row>
    <row r="233" spans="1:12" ht="45">
      <c r="A233" s="134">
        <v>213</v>
      </c>
      <c r="B233" s="114" t="s">
        <v>302</v>
      </c>
      <c r="C233" s="93">
        <v>600</v>
      </c>
      <c r="D233" s="85" t="s">
        <v>158</v>
      </c>
      <c r="E233" s="85" t="s">
        <v>186</v>
      </c>
      <c r="F233" s="85"/>
      <c r="G233" s="90">
        <f t="shared" si="29"/>
        <v>4707.05</v>
      </c>
      <c r="H233" s="90">
        <f t="shared" si="29"/>
        <v>4707.05</v>
      </c>
      <c r="I233" s="182"/>
      <c r="J233" s="182"/>
      <c r="K233" s="182"/>
      <c r="L233" s="182"/>
    </row>
    <row r="234" spans="1:12" ht="94.5" customHeight="1">
      <c r="A234" s="134">
        <v>214</v>
      </c>
      <c r="B234" s="115" t="s">
        <v>303</v>
      </c>
      <c r="C234" s="93">
        <v>600</v>
      </c>
      <c r="D234" s="85" t="s">
        <v>158</v>
      </c>
      <c r="E234" s="85" t="s">
        <v>186</v>
      </c>
      <c r="F234" s="85"/>
      <c r="G234" s="90">
        <f t="shared" si="29"/>
        <v>4707.05</v>
      </c>
      <c r="H234" s="90">
        <f t="shared" si="29"/>
        <v>4707.05</v>
      </c>
      <c r="I234" s="78"/>
      <c r="J234" s="78"/>
      <c r="K234" s="78"/>
      <c r="L234" s="78"/>
    </row>
    <row r="235" spans="1:12" ht="22.5">
      <c r="A235" s="134">
        <v>215</v>
      </c>
      <c r="B235" s="114" t="s">
        <v>159</v>
      </c>
      <c r="C235" s="93">
        <v>600</v>
      </c>
      <c r="D235" s="85" t="s">
        <v>158</v>
      </c>
      <c r="E235" s="85" t="s">
        <v>186</v>
      </c>
      <c r="F235" s="85" t="s">
        <v>87</v>
      </c>
      <c r="G235" s="90">
        <f t="shared" si="29"/>
        <v>4707.05</v>
      </c>
      <c r="H235" s="90">
        <f t="shared" si="29"/>
        <v>4707.05</v>
      </c>
      <c r="I235" s="78"/>
      <c r="J235" s="78"/>
      <c r="K235" s="78"/>
      <c r="L235" s="78"/>
    </row>
    <row r="236" spans="1:12" ht="12.75">
      <c r="A236" s="134">
        <v>216</v>
      </c>
      <c r="B236" s="114" t="s">
        <v>160</v>
      </c>
      <c r="C236" s="93">
        <v>600</v>
      </c>
      <c r="D236" s="85" t="s">
        <v>158</v>
      </c>
      <c r="E236" s="85" t="s">
        <v>186</v>
      </c>
      <c r="F236" s="85" t="s">
        <v>161</v>
      </c>
      <c r="G236" s="90">
        <f t="shared" si="29"/>
        <v>4707.05</v>
      </c>
      <c r="H236" s="90">
        <f t="shared" si="29"/>
        <v>4707.05</v>
      </c>
      <c r="I236" s="78"/>
      <c r="J236" s="78"/>
      <c r="K236" s="78"/>
      <c r="L236" s="78"/>
    </row>
    <row r="237" spans="1:12" ht="45">
      <c r="A237" s="134">
        <v>217</v>
      </c>
      <c r="B237" s="114" t="s">
        <v>176</v>
      </c>
      <c r="C237" s="93">
        <v>600</v>
      </c>
      <c r="D237" s="85" t="s">
        <v>158</v>
      </c>
      <c r="E237" s="85" t="s">
        <v>186</v>
      </c>
      <c r="F237" s="85" t="s">
        <v>175</v>
      </c>
      <c r="G237" s="90">
        <v>4707.05</v>
      </c>
      <c r="H237" s="90">
        <v>4707.05</v>
      </c>
      <c r="I237" s="78">
        <v>4707050</v>
      </c>
      <c r="J237" s="78"/>
      <c r="K237" s="78"/>
      <c r="L237" s="78"/>
    </row>
    <row r="238" spans="1:8" ht="108" customHeight="1">
      <c r="A238" s="134">
        <v>218</v>
      </c>
      <c r="B238" s="114" t="s">
        <v>450</v>
      </c>
      <c r="C238" s="93">
        <v>600</v>
      </c>
      <c r="D238" s="85" t="s">
        <v>158</v>
      </c>
      <c r="E238" s="85" t="s">
        <v>451</v>
      </c>
      <c r="F238" s="85"/>
      <c r="G238" s="90">
        <f aca="true" t="shared" si="30" ref="G238:H240">G239</f>
        <v>0</v>
      </c>
      <c r="H238" s="90">
        <f t="shared" si="30"/>
        <v>50</v>
      </c>
    </row>
    <row r="239" spans="1:8" ht="22.5">
      <c r="A239" s="134">
        <v>219</v>
      </c>
      <c r="B239" s="80" t="s">
        <v>159</v>
      </c>
      <c r="C239" s="93">
        <v>600</v>
      </c>
      <c r="D239" s="85" t="s">
        <v>158</v>
      </c>
      <c r="E239" s="85" t="s">
        <v>451</v>
      </c>
      <c r="F239" s="85" t="s">
        <v>87</v>
      </c>
      <c r="G239" s="90">
        <f t="shared" si="30"/>
        <v>0</v>
      </c>
      <c r="H239" s="90">
        <f t="shared" si="30"/>
        <v>50</v>
      </c>
    </row>
    <row r="240" spans="1:8" ht="12.75">
      <c r="A240" s="134">
        <v>220</v>
      </c>
      <c r="B240" s="80" t="s">
        <v>160</v>
      </c>
      <c r="C240" s="93">
        <v>600</v>
      </c>
      <c r="D240" s="85" t="s">
        <v>158</v>
      </c>
      <c r="E240" s="85" t="s">
        <v>451</v>
      </c>
      <c r="F240" s="85" t="s">
        <v>161</v>
      </c>
      <c r="G240" s="90">
        <f t="shared" si="30"/>
        <v>0</v>
      </c>
      <c r="H240" s="90">
        <f t="shared" si="30"/>
        <v>50</v>
      </c>
    </row>
    <row r="241" spans="1:10" ht="12.75">
      <c r="A241" s="134">
        <v>221</v>
      </c>
      <c r="B241" s="80" t="s">
        <v>411</v>
      </c>
      <c r="C241" s="93">
        <v>600</v>
      </c>
      <c r="D241" s="85" t="s">
        <v>158</v>
      </c>
      <c r="E241" s="85" t="s">
        <v>451</v>
      </c>
      <c r="F241" s="85" t="s">
        <v>412</v>
      </c>
      <c r="G241" s="90">
        <v>0</v>
      </c>
      <c r="H241" s="90">
        <v>50</v>
      </c>
      <c r="J241">
        <v>50000</v>
      </c>
    </row>
    <row r="242" spans="1:8" ht="12.75">
      <c r="A242" s="134">
        <v>222</v>
      </c>
      <c r="B242" s="115" t="s">
        <v>98</v>
      </c>
      <c r="C242" s="93">
        <v>600</v>
      </c>
      <c r="D242" s="85"/>
      <c r="E242" s="85"/>
      <c r="F242" s="85"/>
      <c r="G242" s="90">
        <v>0</v>
      </c>
      <c r="H242" s="90">
        <v>0</v>
      </c>
    </row>
    <row r="243" spans="1:8" ht="12.75">
      <c r="A243" s="134">
        <v>223</v>
      </c>
      <c r="B243" s="121" t="s">
        <v>6</v>
      </c>
      <c r="C243" s="83"/>
      <c r="D243" s="86"/>
      <c r="E243" s="86"/>
      <c r="F243" s="86"/>
      <c r="G243" s="89">
        <f>G10+G63+G74+G126+G193+G217+G177+G201</f>
        <v>23396.98</v>
      </c>
      <c r="H243" s="89">
        <f>H10+H63+H74+H126+H193+H217+H177+H201</f>
        <v>34669.08</v>
      </c>
    </row>
    <row r="244" spans="1:7" ht="12.75">
      <c r="A244" s="146"/>
      <c r="B244" s="20"/>
      <c r="C244" s="88"/>
      <c r="D244" s="19"/>
      <c r="E244" s="21"/>
      <c r="F244" s="21"/>
      <c r="G244" s="24"/>
    </row>
    <row r="245" spans="1:7" ht="12.75">
      <c r="A245" s="146"/>
      <c r="B245" s="6"/>
      <c r="C245" s="6"/>
      <c r="D245" s="6"/>
      <c r="E245" s="96"/>
      <c r="F245" s="96"/>
      <c r="G245" s="99"/>
    </row>
    <row r="246" spans="1:7" ht="12.75">
      <c r="A246" s="146"/>
      <c r="B246" s="97"/>
      <c r="C246" s="6"/>
      <c r="D246" s="98"/>
      <c r="E246" s="15"/>
      <c r="F246" s="15"/>
      <c r="G246" s="15"/>
    </row>
    <row r="247" spans="1:12" ht="12.75">
      <c r="A247" s="146"/>
      <c r="B247" s="97"/>
      <c r="C247" s="6"/>
      <c r="D247" s="98"/>
      <c r="E247" s="15"/>
      <c r="F247" s="15"/>
      <c r="G247" s="15"/>
      <c r="L247" t="s">
        <v>208</v>
      </c>
    </row>
    <row r="248" spans="2:14" ht="12.75">
      <c r="B248" s="23"/>
      <c r="C248" s="23"/>
      <c r="D248" s="1"/>
      <c r="E248" s="1"/>
      <c r="F248" s="1"/>
      <c r="G248" s="1"/>
      <c r="N248" t="s">
        <v>93</v>
      </c>
    </row>
    <row r="249" spans="2:3" ht="12.75">
      <c r="B249" s="23"/>
      <c r="C249" s="23"/>
    </row>
    <row r="251" spans="2:3" ht="12.75">
      <c r="B251" s="23"/>
      <c r="C251" s="23"/>
    </row>
    <row r="252" spans="2:3" ht="12.75">
      <c r="B252" s="23"/>
      <c r="C252" s="23"/>
    </row>
    <row r="253" spans="1:9" ht="12.75">
      <c r="A253" s="39"/>
      <c r="B253" s="6"/>
      <c r="C253" s="6"/>
      <c r="D253" s="20"/>
      <c r="E253" s="6"/>
      <c r="F253" s="15"/>
      <c r="G253" s="24"/>
      <c r="H253" s="1"/>
      <c r="I253" t="s">
        <v>93</v>
      </c>
    </row>
    <row r="254" spans="1:8" ht="12.75">
      <c r="A254" s="39"/>
      <c r="B254" s="6"/>
      <c r="C254" s="6"/>
      <c r="D254" s="20"/>
      <c r="E254" s="6"/>
      <c r="F254" s="15"/>
      <c r="G254" s="6"/>
      <c r="H254" s="1"/>
    </row>
    <row r="255" spans="1:8" ht="12.75">
      <c r="A255" s="39"/>
      <c r="B255" s="6"/>
      <c r="C255" s="6"/>
      <c r="D255" s="20"/>
      <c r="E255" s="6"/>
      <c r="F255" s="15"/>
      <c r="G255" s="24"/>
      <c r="H255" s="1"/>
    </row>
    <row r="256" spans="1:8" ht="12.75">
      <c r="A256" s="39"/>
      <c r="B256" s="6"/>
      <c r="C256" s="6"/>
      <c r="D256" s="20"/>
      <c r="E256" s="6"/>
      <c r="F256" s="15"/>
      <c r="G256" s="6"/>
      <c r="H256" s="1"/>
    </row>
    <row r="257" spans="1:8" ht="12.75">
      <c r="A257" s="39"/>
      <c r="B257" s="6"/>
      <c r="C257" s="6"/>
      <c r="D257" s="20"/>
      <c r="E257" s="6"/>
      <c r="F257" s="15"/>
      <c r="G257" s="6"/>
      <c r="H257" s="1"/>
    </row>
    <row r="258" spans="1:8" ht="12.75">
      <c r="A258" s="39"/>
      <c r="B258" s="6"/>
      <c r="C258" s="6"/>
      <c r="D258" s="20"/>
      <c r="E258" s="6"/>
      <c r="F258" s="15"/>
      <c r="G258" s="24"/>
      <c r="H258" s="1"/>
    </row>
    <row r="259" spans="1:8" ht="12.75">
      <c r="A259" s="39"/>
      <c r="B259" s="6"/>
      <c r="C259" s="6"/>
      <c r="D259" s="20"/>
      <c r="E259" s="6"/>
      <c r="F259" s="15"/>
      <c r="G259" s="6"/>
      <c r="H259" s="1"/>
    </row>
    <row r="260" spans="1:8" ht="12.75">
      <c r="A260" s="39"/>
      <c r="B260" s="6"/>
      <c r="C260" s="6"/>
      <c r="D260" s="15"/>
      <c r="E260" s="6"/>
      <c r="F260" s="15"/>
      <c r="G260" s="24"/>
      <c r="H260" s="1"/>
    </row>
    <row r="261" spans="1:8" ht="12.75">
      <c r="A261" s="39"/>
      <c r="B261" s="6"/>
      <c r="C261" s="6"/>
      <c r="D261" s="20"/>
      <c r="E261" s="6"/>
      <c r="F261" s="15"/>
      <c r="G261" s="6"/>
      <c r="H261" s="1"/>
    </row>
    <row r="262" spans="1:8" ht="12.75">
      <c r="A262" s="39"/>
      <c r="B262" s="6"/>
      <c r="C262" s="6"/>
      <c r="D262" s="15"/>
      <c r="E262" s="6"/>
      <c r="F262" s="15"/>
      <c r="G262" s="24"/>
      <c r="H262" s="1"/>
    </row>
    <row r="263" spans="1:8" ht="12.75">
      <c r="A263" s="39"/>
      <c r="B263" s="6"/>
      <c r="C263" s="6"/>
      <c r="D263" s="15"/>
      <c r="E263" s="6"/>
      <c r="F263" s="15"/>
      <c r="G263" s="6"/>
      <c r="H263" s="1"/>
    </row>
    <row r="264" spans="1:8" ht="12.75">
      <c r="A264" s="40"/>
      <c r="B264" s="6"/>
      <c r="C264" s="6"/>
      <c r="D264" s="15"/>
      <c r="E264" s="6"/>
      <c r="F264" s="15"/>
      <c r="G264" s="24"/>
      <c r="H264" s="1"/>
    </row>
    <row r="265" spans="1:8" ht="12.75">
      <c r="A265" s="40"/>
      <c r="B265" s="6"/>
      <c r="C265" s="6"/>
      <c r="D265" s="15"/>
      <c r="E265" s="6"/>
      <c r="F265" s="15"/>
      <c r="G265" s="6"/>
      <c r="H265" s="1"/>
    </row>
  </sheetData>
  <sheetProtection/>
  <mergeCells count="11">
    <mergeCell ref="A6:A8"/>
    <mergeCell ref="C6:C8"/>
    <mergeCell ref="B2:G2"/>
    <mergeCell ref="B4:G4"/>
    <mergeCell ref="H6:H8"/>
    <mergeCell ref="D6:D8"/>
    <mergeCell ref="E6:E8"/>
    <mergeCell ref="F6:F8"/>
    <mergeCell ref="B1:G1"/>
    <mergeCell ref="G6:G8"/>
    <mergeCell ref="I233:L2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10.375" style="0" customWidth="1"/>
    <col min="7" max="7" width="17.375" style="0" customWidth="1"/>
    <col min="8" max="8" width="9.625" style="0" customWidth="1"/>
    <col min="9" max="9" width="4.875" style="0" customWidth="1"/>
  </cols>
  <sheetData>
    <row r="1" spans="1:9" ht="12.75">
      <c r="A1" s="192" t="s">
        <v>325</v>
      </c>
      <c r="B1" s="192"/>
      <c r="C1" s="192"/>
      <c r="D1" s="192"/>
      <c r="E1" s="192"/>
      <c r="F1" s="192"/>
      <c r="G1" s="192"/>
      <c r="H1" s="192"/>
      <c r="I1" s="192"/>
    </row>
    <row r="2" spans="1:9" ht="44.25" customHeight="1">
      <c r="A2" s="188" t="s">
        <v>467</v>
      </c>
      <c r="B2" s="188"/>
      <c r="C2" s="188"/>
      <c r="D2" s="188"/>
      <c r="E2" s="188"/>
      <c r="F2" s="188"/>
      <c r="G2" s="188"/>
      <c r="H2" s="188"/>
      <c r="I2" s="188"/>
    </row>
    <row r="3" spans="1:9" ht="14.25" customHeight="1">
      <c r="A3" s="131"/>
      <c r="B3" s="131"/>
      <c r="C3" s="131"/>
      <c r="D3" s="131"/>
      <c r="E3" s="131"/>
      <c r="F3" s="131"/>
      <c r="G3" s="131"/>
      <c r="H3" s="131"/>
      <c r="I3" s="131"/>
    </row>
    <row r="4" spans="1:9" ht="12.75">
      <c r="A4" s="133" t="s">
        <v>381</v>
      </c>
      <c r="B4" s="133"/>
      <c r="C4" s="133"/>
      <c r="D4" s="132"/>
      <c r="E4" s="132"/>
      <c r="F4" s="132"/>
      <c r="G4" s="132"/>
      <c r="H4" s="133">
        <f>H6+H8+H10+H12+H14+H16</f>
        <v>1313000</v>
      </c>
      <c r="I4" s="133" t="s">
        <v>366</v>
      </c>
    </row>
    <row r="5" spans="1:9" ht="12.7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2.75">
      <c r="A6" s="132" t="s">
        <v>359</v>
      </c>
      <c r="B6" s="132"/>
      <c r="C6" s="193" t="s">
        <v>434</v>
      </c>
      <c r="D6" s="193"/>
      <c r="E6" s="193"/>
      <c r="F6" s="193"/>
      <c r="G6" s="193"/>
      <c r="H6" s="132">
        <v>370000</v>
      </c>
      <c r="I6" s="132" t="s">
        <v>328</v>
      </c>
    </row>
    <row r="7" spans="1:9" ht="58.5" customHeight="1">
      <c r="A7" s="188" t="s">
        <v>430</v>
      </c>
      <c r="B7" s="188"/>
      <c r="C7" s="188"/>
      <c r="D7" s="188"/>
      <c r="E7" s="188"/>
      <c r="F7" s="188"/>
      <c r="G7" s="188"/>
      <c r="H7" s="132"/>
      <c r="I7" s="132"/>
    </row>
    <row r="8" spans="1:9" ht="19.5" customHeight="1">
      <c r="A8" s="131" t="s">
        <v>359</v>
      </c>
      <c r="B8" s="131"/>
      <c r="C8" s="189" t="s">
        <v>435</v>
      </c>
      <c r="D8" s="189"/>
      <c r="E8" s="189"/>
      <c r="F8" s="189"/>
      <c r="G8" s="189"/>
      <c r="H8" s="132">
        <v>200000</v>
      </c>
      <c r="I8" s="132" t="s">
        <v>328</v>
      </c>
    </row>
    <row r="9" spans="1:9" ht="42" customHeight="1">
      <c r="A9" s="188" t="s">
        <v>431</v>
      </c>
      <c r="B9" s="188"/>
      <c r="C9" s="188"/>
      <c r="D9" s="188"/>
      <c r="E9" s="188"/>
      <c r="F9" s="188"/>
      <c r="G9" s="188"/>
      <c r="H9" s="132"/>
      <c r="I9" s="132"/>
    </row>
    <row r="10" spans="1:9" ht="17.25" customHeight="1">
      <c r="A10" s="131" t="s">
        <v>359</v>
      </c>
      <c r="B10" s="131"/>
      <c r="C10" s="190" t="s">
        <v>443</v>
      </c>
      <c r="D10" s="190"/>
      <c r="E10" s="190"/>
      <c r="F10" s="190"/>
      <c r="G10" s="190"/>
      <c r="H10" s="132">
        <v>60000</v>
      </c>
      <c r="I10" s="132" t="s">
        <v>328</v>
      </c>
    </row>
    <row r="11" spans="1:9" ht="27.75" customHeight="1">
      <c r="A11" s="188" t="s">
        <v>358</v>
      </c>
      <c r="B11" s="188"/>
      <c r="C11" s="188"/>
      <c r="D11" s="188"/>
      <c r="E11" s="188"/>
      <c r="F11" s="188"/>
      <c r="G11" s="188"/>
      <c r="H11" s="132"/>
      <c r="I11" s="132"/>
    </row>
    <row r="12" spans="1:9" ht="21" customHeight="1">
      <c r="A12" s="131" t="s">
        <v>359</v>
      </c>
      <c r="B12" s="131"/>
      <c r="C12" s="190" t="s">
        <v>444</v>
      </c>
      <c r="D12" s="190"/>
      <c r="E12" s="190"/>
      <c r="F12" s="190"/>
      <c r="G12" s="190"/>
      <c r="H12" s="132">
        <v>240000</v>
      </c>
      <c r="I12" s="132" t="s">
        <v>328</v>
      </c>
    </row>
    <row r="13" spans="1:9" ht="24.75" customHeight="1">
      <c r="A13" s="188" t="s">
        <v>410</v>
      </c>
      <c r="B13" s="188"/>
      <c r="C13" s="188"/>
      <c r="D13" s="188"/>
      <c r="E13" s="188"/>
      <c r="F13" s="188"/>
      <c r="G13" s="188"/>
      <c r="H13" s="132"/>
      <c r="I13" s="132"/>
    </row>
    <row r="14" spans="1:9" ht="16.5" customHeight="1">
      <c r="A14" s="131" t="s">
        <v>359</v>
      </c>
      <c r="B14" s="131"/>
      <c r="C14" s="190" t="s">
        <v>438</v>
      </c>
      <c r="D14" s="190"/>
      <c r="E14" s="190"/>
      <c r="F14" s="190"/>
      <c r="G14" s="190"/>
      <c r="H14" s="132">
        <v>50000</v>
      </c>
      <c r="I14" s="132" t="s">
        <v>328</v>
      </c>
    </row>
    <row r="15" spans="1:9" ht="45" customHeight="1">
      <c r="A15" s="188" t="s">
        <v>437</v>
      </c>
      <c r="B15" s="188"/>
      <c r="C15" s="188"/>
      <c r="D15" s="188"/>
      <c r="E15" s="188"/>
      <c r="F15" s="188"/>
      <c r="G15" s="188"/>
      <c r="H15" s="132"/>
      <c r="I15" s="132"/>
    </row>
    <row r="16" spans="1:9" ht="17.25" customHeight="1">
      <c r="A16" s="131" t="s">
        <v>359</v>
      </c>
      <c r="B16" s="131"/>
      <c r="C16" s="190" t="s">
        <v>445</v>
      </c>
      <c r="D16" s="190"/>
      <c r="E16" s="190"/>
      <c r="F16" s="190"/>
      <c r="G16" s="190"/>
      <c r="H16" s="132">
        <v>393000</v>
      </c>
      <c r="I16" s="132" t="s">
        <v>328</v>
      </c>
    </row>
    <row r="17" spans="1:9" ht="27.75" customHeight="1">
      <c r="A17" s="188" t="s">
        <v>422</v>
      </c>
      <c r="B17" s="188"/>
      <c r="C17" s="188"/>
      <c r="D17" s="188"/>
      <c r="E17" s="188"/>
      <c r="F17" s="188"/>
      <c r="G17" s="188"/>
      <c r="H17" s="132"/>
      <c r="I17" s="132"/>
    </row>
    <row r="18" spans="1:9" ht="14.25" customHeight="1">
      <c r="A18" s="131"/>
      <c r="B18" s="131"/>
      <c r="C18" s="189"/>
      <c r="D18" s="189"/>
      <c r="E18" s="189"/>
      <c r="F18" s="189"/>
      <c r="G18" s="189"/>
      <c r="H18" s="132"/>
      <c r="I18" s="132"/>
    </row>
    <row r="19" spans="1:9" ht="16.5" customHeight="1">
      <c r="A19" s="191" t="s">
        <v>424</v>
      </c>
      <c r="B19" s="191"/>
      <c r="C19" s="191"/>
      <c r="D19" s="191"/>
      <c r="E19" s="191"/>
      <c r="F19" s="191"/>
      <c r="G19" s="191"/>
      <c r="H19" s="133">
        <f>H21+H23+H26+H28</f>
        <v>920000</v>
      </c>
      <c r="I19" s="133" t="s">
        <v>328</v>
      </c>
    </row>
    <row r="20" spans="1:9" ht="14.25" customHeight="1">
      <c r="A20" s="131"/>
      <c r="B20" s="131"/>
      <c r="C20" s="131"/>
      <c r="D20" s="131"/>
      <c r="E20" s="131"/>
      <c r="F20" s="131"/>
      <c r="G20" s="131"/>
      <c r="H20" s="132"/>
      <c r="I20" s="132"/>
    </row>
    <row r="21" spans="1:9" ht="14.25" customHeight="1">
      <c r="A21" s="131" t="s">
        <v>359</v>
      </c>
      <c r="B21" s="131"/>
      <c r="C21" s="190" t="s">
        <v>446</v>
      </c>
      <c r="D21" s="190"/>
      <c r="E21" s="190"/>
      <c r="F21" s="190"/>
      <c r="G21" s="190"/>
      <c r="H21" s="132">
        <v>300000</v>
      </c>
      <c r="I21" s="132" t="s">
        <v>328</v>
      </c>
    </row>
    <row r="22" spans="1:9" ht="57" customHeight="1">
      <c r="A22" s="188" t="s">
        <v>332</v>
      </c>
      <c r="B22" s="188"/>
      <c r="C22" s="188"/>
      <c r="D22" s="188"/>
      <c r="E22" s="188"/>
      <c r="F22" s="188"/>
      <c r="G22" s="188"/>
      <c r="H22" s="132"/>
      <c r="I22" s="132"/>
    </row>
    <row r="23" spans="1:9" ht="15" customHeight="1">
      <c r="A23" s="131" t="s">
        <v>359</v>
      </c>
      <c r="B23" s="131"/>
      <c r="C23" s="189" t="s">
        <v>425</v>
      </c>
      <c r="D23" s="189"/>
      <c r="E23" s="189"/>
      <c r="F23" s="189"/>
      <c r="G23" s="189"/>
      <c r="H23" s="132">
        <v>370000</v>
      </c>
      <c r="I23" s="132" t="s">
        <v>328</v>
      </c>
    </row>
    <row r="24" spans="1:9" ht="3" customHeight="1">
      <c r="A24" s="131"/>
      <c r="B24" s="131"/>
      <c r="C24" s="131"/>
      <c r="D24" s="131"/>
      <c r="E24" s="131"/>
      <c r="F24" s="131"/>
      <c r="G24" s="131"/>
      <c r="H24" s="132"/>
      <c r="I24" s="132"/>
    </row>
    <row r="25" spans="1:9" ht="56.25" customHeight="1">
      <c r="A25" s="188" t="s">
        <v>426</v>
      </c>
      <c r="B25" s="188"/>
      <c r="C25" s="188"/>
      <c r="D25" s="188"/>
      <c r="E25" s="188"/>
      <c r="F25" s="188"/>
      <c r="G25" s="188"/>
      <c r="H25" s="132"/>
      <c r="I25" s="132"/>
    </row>
    <row r="26" spans="1:9" ht="16.5" customHeight="1">
      <c r="A26" s="131" t="s">
        <v>359</v>
      </c>
      <c r="B26" s="131"/>
      <c r="C26" s="189" t="s">
        <v>427</v>
      </c>
      <c r="D26" s="189"/>
      <c r="E26" s="189"/>
      <c r="F26" s="189"/>
      <c r="G26" s="189"/>
      <c r="H26" s="132">
        <v>200000</v>
      </c>
      <c r="I26" s="132" t="s">
        <v>328</v>
      </c>
    </row>
    <row r="27" spans="1:9" ht="30.75" customHeight="1">
      <c r="A27" s="188" t="s">
        <v>419</v>
      </c>
      <c r="B27" s="188"/>
      <c r="C27" s="188"/>
      <c r="D27" s="188"/>
      <c r="E27" s="188"/>
      <c r="F27" s="188"/>
      <c r="G27" s="188"/>
      <c r="H27" s="132"/>
      <c r="I27" s="132"/>
    </row>
    <row r="28" spans="1:9" ht="18.75" customHeight="1">
      <c r="A28" s="131" t="s">
        <v>359</v>
      </c>
      <c r="B28" s="131"/>
      <c r="C28" s="190" t="s">
        <v>439</v>
      </c>
      <c r="D28" s="190"/>
      <c r="E28" s="190"/>
      <c r="F28" s="190"/>
      <c r="G28" s="190"/>
      <c r="H28" s="132">
        <v>50000</v>
      </c>
      <c r="I28" s="132" t="s">
        <v>328</v>
      </c>
    </row>
    <row r="29" spans="1:9" ht="31.5" customHeight="1">
      <c r="A29" s="188" t="s">
        <v>414</v>
      </c>
      <c r="B29" s="188"/>
      <c r="C29" s="188"/>
      <c r="D29" s="188"/>
      <c r="E29" s="188"/>
      <c r="F29" s="188"/>
      <c r="G29" s="188"/>
      <c r="H29" s="132"/>
      <c r="I29" s="132"/>
    </row>
    <row r="30" spans="1:9" ht="18" customHeight="1">
      <c r="A30" s="188"/>
      <c r="B30" s="188"/>
      <c r="C30" s="188"/>
      <c r="D30" s="188"/>
      <c r="E30" s="188"/>
      <c r="F30" s="188"/>
      <c r="G30" s="188"/>
      <c r="H30" s="132"/>
      <c r="I30" s="132"/>
    </row>
    <row r="31" spans="1:9" ht="18" customHeight="1">
      <c r="A31" s="191" t="s">
        <v>447</v>
      </c>
      <c r="B31" s="191"/>
      <c r="C31" s="191"/>
      <c r="D31" s="191"/>
      <c r="E31" s="191"/>
      <c r="F31" s="191"/>
      <c r="G31" s="191"/>
      <c r="H31" s="133">
        <f>H33+H35</f>
        <v>443000</v>
      </c>
      <c r="I31" s="132" t="s">
        <v>328</v>
      </c>
    </row>
    <row r="32" spans="1:9" ht="18" customHeight="1">
      <c r="A32" s="131"/>
      <c r="B32" s="131"/>
      <c r="C32" s="131"/>
      <c r="D32" s="131"/>
      <c r="E32" s="131"/>
      <c r="F32" s="131"/>
      <c r="G32" s="131"/>
      <c r="H32" s="132"/>
      <c r="I32" s="132"/>
    </row>
    <row r="33" spans="1:9" ht="18" customHeight="1">
      <c r="A33" s="131" t="s">
        <v>359</v>
      </c>
      <c r="B33" s="131"/>
      <c r="C33" s="194">
        <v>60004090430031200</v>
      </c>
      <c r="D33" s="190"/>
      <c r="E33" s="190"/>
      <c r="F33" s="190"/>
      <c r="G33" s="190"/>
      <c r="H33" s="132">
        <v>393000</v>
      </c>
      <c r="I33" s="132" t="s">
        <v>328</v>
      </c>
    </row>
    <row r="34" spans="1:9" ht="103.5" customHeight="1">
      <c r="A34" s="188" t="s">
        <v>449</v>
      </c>
      <c r="B34" s="188"/>
      <c r="C34" s="188"/>
      <c r="D34" s="188"/>
      <c r="E34" s="188"/>
      <c r="F34" s="188"/>
      <c r="G34" s="188"/>
      <c r="H34" s="132"/>
      <c r="I34" s="132"/>
    </row>
    <row r="35" spans="1:9" ht="18" customHeight="1">
      <c r="A35" s="131" t="s">
        <v>359</v>
      </c>
      <c r="B35" s="131"/>
      <c r="C35" s="189" t="s">
        <v>452</v>
      </c>
      <c r="D35" s="189"/>
      <c r="E35" s="189"/>
      <c r="F35" s="189"/>
      <c r="G35" s="189"/>
      <c r="H35" s="132">
        <v>50000</v>
      </c>
      <c r="I35" s="132" t="s">
        <v>328</v>
      </c>
    </row>
    <row r="36" spans="1:9" ht="91.5" customHeight="1">
      <c r="A36" s="188" t="s">
        <v>453</v>
      </c>
      <c r="B36" s="188"/>
      <c r="C36" s="188"/>
      <c r="D36" s="188"/>
      <c r="E36" s="188"/>
      <c r="F36" s="188"/>
      <c r="G36" s="188"/>
      <c r="H36" s="132"/>
      <c r="I36" s="132"/>
    </row>
    <row r="37" spans="1:9" ht="18" customHeight="1">
      <c r="A37" s="131"/>
      <c r="B37" s="131"/>
      <c r="C37" s="131"/>
      <c r="D37" s="131"/>
      <c r="E37" s="131"/>
      <c r="F37" s="131"/>
      <c r="G37" s="131"/>
      <c r="H37" s="132"/>
      <c r="I37" s="132"/>
    </row>
    <row r="38" spans="1:9" ht="18" customHeight="1">
      <c r="A38" s="191" t="s">
        <v>448</v>
      </c>
      <c r="B38" s="191"/>
      <c r="C38" s="191"/>
      <c r="D38" s="191"/>
      <c r="E38" s="191"/>
      <c r="F38" s="191"/>
      <c r="G38" s="191"/>
      <c r="H38" s="133">
        <f>H40</f>
        <v>50000</v>
      </c>
      <c r="I38" s="132"/>
    </row>
    <row r="39" spans="1:9" ht="18" customHeight="1">
      <c r="A39" s="148"/>
      <c r="B39" s="148"/>
      <c r="C39" s="148"/>
      <c r="D39" s="148"/>
      <c r="E39" s="148"/>
      <c r="F39" s="148"/>
      <c r="G39" s="148"/>
      <c r="H39" s="132"/>
      <c r="I39" s="132"/>
    </row>
    <row r="40" spans="1:9" ht="18" customHeight="1">
      <c r="A40" s="131" t="s">
        <v>359</v>
      </c>
      <c r="B40" s="131"/>
      <c r="C40" s="194" t="s">
        <v>455</v>
      </c>
      <c r="D40" s="190"/>
      <c r="E40" s="190"/>
      <c r="F40" s="190"/>
      <c r="G40" s="190"/>
      <c r="H40" s="132">
        <v>50000</v>
      </c>
      <c r="I40" s="132" t="s">
        <v>328</v>
      </c>
    </row>
    <row r="41" spans="1:9" ht="102.75" customHeight="1">
      <c r="A41" s="188" t="s">
        <v>454</v>
      </c>
      <c r="B41" s="188"/>
      <c r="C41" s="188"/>
      <c r="D41" s="188"/>
      <c r="E41" s="188"/>
      <c r="F41" s="188"/>
      <c r="G41" s="188"/>
      <c r="H41" s="132"/>
      <c r="I41" s="132"/>
    </row>
    <row r="42" spans="1:9" ht="18" customHeight="1">
      <c r="A42" s="131"/>
      <c r="B42" s="131"/>
      <c r="C42" s="131"/>
      <c r="D42" s="131"/>
      <c r="E42" s="131"/>
      <c r="F42" s="131"/>
      <c r="G42" s="131"/>
      <c r="H42" s="132"/>
      <c r="I42" s="132"/>
    </row>
    <row r="43" spans="1:9" ht="12.75">
      <c r="A43" s="133" t="s">
        <v>402</v>
      </c>
      <c r="B43" s="133"/>
      <c r="C43" s="133"/>
      <c r="D43" s="133"/>
      <c r="E43" s="133"/>
      <c r="F43" s="132"/>
      <c r="G43" s="132"/>
      <c r="H43" s="133">
        <f>H45+H54</f>
        <v>3548.13</v>
      </c>
      <c r="I43" s="133" t="s">
        <v>328</v>
      </c>
    </row>
    <row r="44" spans="1:9" ht="12.75">
      <c r="A44" s="133"/>
      <c r="B44" s="133"/>
      <c r="C44" s="133"/>
      <c r="D44" s="133"/>
      <c r="E44" s="133"/>
      <c r="F44" s="132"/>
      <c r="G44" s="132"/>
      <c r="H44" s="132"/>
      <c r="I44" s="132"/>
    </row>
    <row r="45" spans="1:13" ht="12.75">
      <c r="A45" s="132" t="s">
        <v>392</v>
      </c>
      <c r="B45" s="132"/>
      <c r="C45" s="187" t="s">
        <v>397</v>
      </c>
      <c r="D45" s="187"/>
      <c r="E45" s="187"/>
      <c r="F45" s="187"/>
      <c r="G45" s="139"/>
      <c r="H45" s="132">
        <v>2048.13</v>
      </c>
      <c r="I45" s="132" t="s">
        <v>328</v>
      </c>
      <c r="L45">
        <v>1858</v>
      </c>
      <c r="M45">
        <v>190.13</v>
      </c>
    </row>
    <row r="46" spans="1:9" ht="54.75" customHeight="1">
      <c r="A46" s="188" t="s">
        <v>405</v>
      </c>
      <c r="B46" s="188"/>
      <c r="C46" s="188"/>
      <c r="D46" s="188"/>
      <c r="E46" s="188"/>
      <c r="F46" s="188"/>
      <c r="G46" s="188"/>
      <c r="H46" s="132"/>
      <c r="I46" s="132"/>
    </row>
    <row r="47" spans="1:9" ht="13.5" customHeight="1">
      <c r="A47" s="131"/>
      <c r="B47" s="131"/>
      <c r="C47" s="131"/>
      <c r="D47" s="131"/>
      <c r="E47" s="131"/>
      <c r="F47" s="131"/>
      <c r="G47" s="132"/>
      <c r="H47" s="132"/>
      <c r="I47" s="132"/>
    </row>
    <row r="48" spans="1:9" ht="12.75">
      <c r="A48" s="132" t="s">
        <v>393</v>
      </c>
      <c r="B48" s="132"/>
      <c r="C48" s="187" t="s">
        <v>432</v>
      </c>
      <c r="D48" s="187"/>
      <c r="E48" s="187"/>
      <c r="F48" s="187"/>
      <c r="G48" s="139"/>
      <c r="H48" s="132">
        <v>1858</v>
      </c>
      <c r="I48" s="132" t="s">
        <v>328</v>
      </c>
    </row>
    <row r="49" spans="1:9" ht="56.25" customHeight="1">
      <c r="A49" s="188" t="s">
        <v>433</v>
      </c>
      <c r="B49" s="188"/>
      <c r="C49" s="188"/>
      <c r="D49" s="188"/>
      <c r="E49" s="188"/>
      <c r="F49" s="188"/>
      <c r="G49" s="188"/>
      <c r="H49" s="132"/>
      <c r="I49" s="132"/>
    </row>
    <row r="50" spans="1:9" ht="15" customHeight="1">
      <c r="A50" s="131"/>
      <c r="B50" s="131"/>
      <c r="C50" s="131"/>
      <c r="D50" s="131"/>
      <c r="E50" s="131"/>
      <c r="F50" s="131"/>
      <c r="G50" s="131"/>
      <c r="H50" s="132"/>
      <c r="I50" s="132"/>
    </row>
    <row r="51" spans="1:9" ht="15.75" customHeight="1">
      <c r="A51" s="131" t="s">
        <v>393</v>
      </c>
      <c r="B51" s="131"/>
      <c r="C51" s="189" t="s">
        <v>457</v>
      </c>
      <c r="D51" s="189"/>
      <c r="E51" s="189"/>
      <c r="F51" s="189"/>
      <c r="G51" s="141"/>
      <c r="H51" s="132">
        <v>190.13</v>
      </c>
      <c r="I51" s="132" t="s">
        <v>328</v>
      </c>
    </row>
    <row r="52" spans="1:9" ht="110.25" customHeight="1">
      <c r="A52" s="188" t="s">
        <v>456</v>
      </c>
      <c r="B52" s="188"/>
      <c r="C52" s="188"/>
      <c r="D52" s="188"/>
      <c r="E52" s="188"/>
      <c r="F52" s="188"/>
      <c r="G52" s="188"/>
      <c r="H52" s="132"/>
      <c r="I52" s="132"/>
    </row>
    <row r="53" spans="1:9" ht="18.75" customHeight="1">
      <c r="A53" s="131"/>
      <c r="B53" s="131"/>
      <c r="C53" s="131"/>
      <c r="D53" s="131"/>
      <c r="E53" s="131"/>
      <c r="F53" s="131"/>
      <c r="G53" s="131"/>
      <c r="H53" s="132"/>
      <c r="I53" s="132"/>
    </row>
    <row r="54" spans="1:9" ht="18.75" customHeight="1">
      <c r="A54" s="131" t="s">
        <v>392</v>
      </c>
      <c r="B54" s="131"/>
      <c r="C54" s="189" t="s">
        <v>459</v>
      </c>
      <c r="D54" s="189"/>
      <c r="E54" s="189"/>
      <c r="F54" s="189"/>
      <c r="G54" s="131"/>
      <c r="H54" s="132">
        <v>1500</v>
      </c>
      <c r="I54" s="132" t="s">
        <v>328</v>
      </c>
    </row>
    <row r="55" spans="1:9" ht="100.5" customHeight="1">
      <c r="A55" s="188" t="s">
        <v>461</v>
      </c>
      <c r="B55" s="188"/>
      <c r="C55" s="188"/>
      <c r="D55" s="188"/>
      <c r="E55" s="188"/>
      <c r="F55" s="188"/>
      <c r="G55" s="188"/>
      <c r="H55" s="132"/>
      <c r="I55" s="132"/>
    </row>
    <row r="56" spans="1:9" ht="17.25" customHeight="1">
      <c r="A56" s="131" t="s">
        <v>458</v>
      </c>
      <c r="B56" s="131"/>
      <c r="C56" s="189" t="s">
        <v>460</v>
      </c>
      <c r="D56" s="189"/>
      <c r="E56" s="189"/>
      <c r="F56" s="189"/>
      <c r="G56" s="131"/>
      <c r="H56" s="132">
        <v>1500</v>
      </c>
      <c r="I56" s="132" t="s">
        <v>328</v>
      </c>
    </row>
    <row r="57" spans="1:9" ht="103.5" customHeight="1">
      <c r="A57" s="188" t="s">
        <v>462</v>
      </c>
      <c r="B57" s="188"/>
      <c r="C57" s="188"/>
      <c r="D57" s="188"/>
      <c r="E57" s="188"/>
      <c r="F57" s="188"/>
      <c r="G57" s="188"/>
      <c r="H57" s="132"/>
      <c r="I57" s="132"/>
    </row>
    <row r="58" spans="1:9" ht="15.75" customHeight="1">
      <c r="A58" s="131"/>
      <c r="B58" s="131"/>
      <c r="C58" s="131"/>
      <c r="D58" s="131"/>
      <c r="E58" s="131"/>
      <c r="F58" s="131"/>
      <c r="G58" s="131"/>
      <c r="H58" s="132"/>
      <c r="I58" s="132"/>
    </row>
    <row r="59" spans="1:9" ht="14.25" customHeight="1">
      <c r="A59" s="188" t="s">
        <v>423</v>
      </c>
      <c r="B59" s="188"/>
      <c r="C59" s="188"/>
      <c r="D59" s="188"/>
      <c r="E59" s="188"/>
      <c r="F59" s="188"/>
      <c r="G59" s="188"/>
      <c r="H59" s="188"/>
      <c r="I59" s="132"/>
    </row>
    <row r="60" spans="1:9" ht="19.5" customHeight="1">
      <c r="A60" s="131"/>
      <c r="B60" s="131"/>
      <c r="C60" s="189"/>
      <c r="D60" s="189"/>
      <c r="E60" s="189"/>
      <c r="F60" s="189"/>
      <c r="G60" s="131"/>
      <c r="H60" s="132"/>
      <c r="I60" s="132"/>
    </row>
    <row r="61" spans="1:9" ht="19.5" customHeight="1">
      <c r="A61" s="188"/>
      <c r="B61" s="188"/>
      <c r="C61" s="188"/>
      <c r="D61" s="188"/>
      <c r="E61" s="188"/>
      <c r="F61" s="188"/>
      <c r="G61" s="188"/>
      <c r="H61" s="132"/>
      <c r="I61" s="132"/>
    </row>
    <row r="62" spans="1:9" ht="17.25" customHeight="1">
      <c r="A62" s="131"/>
      <c r="B62" s="131"/>
      <c r="C62" s="189"/>
      <c r="D62" s="189"/>
      <c r="E62" s="189"/>
      <c r="F62" s="189"/>
      <c r="G62" s="131"/>
      <c r="H62" s="132"/>
      <c r="I62" s="132"/>
    </row>
    <row r="63" spans="1:9" ht="21" customHeight="1">
      <c r="A63" s="188"/>
      <c r="B63" s="188"/>
      <c r="C63" s="188"/>
      <c r="D63" s="188"/>
      <c r="E63" s="188"/>
      <c r="F63" s="188"/>
      <c r="G63" s="188"/>
      <c r="H63" s="132"/>
      <c r="I63" s="132"/>
    </row>
    <row r="64" spans="1:9" ht="15.75" customHeight="1">
      <c r="A64" s="131"/>
      <c r="B64" s="131"/>
      <c r="C64" s="131"/>
      <c r="D64" s="131"/>
      <c r="E64" s="131"/>
      <c r="F64" s="131"/>
      <c r="G64" s="131"/>
      <c r="H64" s="132"/>
      <c r="I64" s="132"/>
    </row>
    <row r="65" spans="1:9" ht="18.75" customHeight="1">
      <c r="A65" s="131"/>
      <c r="B65" s="131"/>
      <c r="C65" s="189"/>
      <c r="D65" s="189"/>
      <c r="E65" s="189"/>
      <c r="F65" s="189"/>
      <c r="G65" s="131"/>
      <c r="H65" s="132"/>
      <c r="I65" s="132"/>
    </row>
    <row r="66" spans="1:9" ht="18.75" customHeight="1">
      <c r="A66" s="188"/>
      <c r="B66" s="188"/>
      <c r="C66" s="188"/>
      <c r="D66" s="188"/>
      <c r="E66" s="188"/>
      <c r="F66" s="188"/>
      <c r="G66" s="188"/>
      <c r="H66" s="132"/>
      <c r="I66" s="132"/>
    </row>
    <row r="67" spans="1:9" ht="18.75" customHeight="1">
      <c r="A67" s="131"/>
      <c r="B67" s="131"/>
      <c r="C67" s="189"/>
      <c r="D67" s="189"/>
      <c r="E67" s="189"/>
      <c r="F67" s="189"/>
      <c r="G67" s="131"/>
      <c r="H67" s="132"/>
      <c r="I67" s="132"/>
    </row>
    <row r="68" spans="1:9" ht="69" customHeight="1">
      <c r="A68" s="188"/>
      <c r="B68" s="188"/>
      <c r="C68" s="188"/>
      <c r="D68" s="188"/>
      <c r="E68" s="188"/>
      <c r="F68" s="188"/>
      <c r="G68" s="188"/>
      <c r="H68" s="132"/>
      <c r="I68" s="132"/>
    </row>
    <row r="69" spans="1:9" ht="15" customHeight="1">
      <c r="A69" s="131"/>
      <c r="B69" s="131"/>
      <c r="C69" s="131"/>
      <c r="D69" s="131"/>
      <c r="E69" s="131"/>
      <c r="F69" s="131"/>
      <c r="G69" s="131"/>
      <c r="H69" s="132"/>
      <c r="I69" s="132"/>
    </row>
    <row r="70" spans="1:9" ht="18.75" customHeight="1">
      <c r="A70" s="132"/>
      <c r="B70" s="133"/>
      <c r="C70" s="187"/>
      <c r="D70" s="187"/>
      <c r="E70" s="187"/>
      <c r="F70" s="187"/>
      <c r="G70" s="140"/>
      <c r="H70" s="132"/>
      <c r="I70" s="132"/>
    </row>
    <row r="71" spans="1:9" ht="81" customHeight="1">
      <c r="A71" s="188"/>
      <c r="B71" s="188"/>
      <c r="C71" s="188"/>
      <c r="D71" s="188"/>
      <c r="E71" s="188"/>
      <c r="F71" s="188"/>
      <c r="G71" s="188"/>
      <c r="H71" s="132"/>
      <c r="I71" s="132"/>
    </row>
    <row r="72" spans="1:9" ht="13.5" customHeight="1">
      <c r="A72" s="131"/>
      <c r="B72" s="131"/>
      <c r="C72" s="131"/>
      <c r="D72" s="131"/>
      <c r="E72" s="131"/>
      <c r="F72" s="131"/>
      <c r="G72" s="131"/>
      <c r="H72" s="132"/>
      <c r="I72" s="132"/>
    </row>
    <row r="73" spans="1:9" ht="18" customHeight="1">
      <c r="A73" s="131"/>
      <c r="B73" s="131"/>
      <c r="C73" s="190"/>
      <c r="D73" s="190"/>
      <c r="E73" s="190"/>
      <c r="F73" s="190"/>
      <c r="G73" s="141"/>
      <c r="H73" s="132"/>
      <c r="I73" s="132"/>
    </row>
    <row r="74" spans="1:9" ht="51.75" customHeight="1">
      <c r="A74" s="188"/>
      <c r="B74" s="188"/>
      <c r="C74" s="188"/>
      <c r="D74" s="188"/>
      <c r="E74" s="188"/>
      <c r="F74" s="188"/>
      <c r="G74" s="188"/>
      <c r="H74" s="132"/>
      <c r="I74" s="132"/>
    </row>
    <row r="75" spans="1:9" ht="12.75">
      <c r="A75" s="132"/>
      <c r="B75" s="132"/>
      <c r="C75" s="132"/>
      <c r="D75" s="132"/>
      <c r="E75" s="132"/>
      <c r="F75" s="132"/>
      <c r="G75" s="132"/>
      <c r="H75" s="132"/>
      <c r="I75" s="132"/>
    </row>
    <row r="76" spans="1:9" ht="12.75">
      <c r="A76" s="132" t="s">
        <v>329</v>
      </c>
      <c r="B76" s="132"/>
      <c r="C76" s="132"/>
      <c r="D76" s="132"/>
      <c r="E76" s="132"/>
      <c r="F76" s="132"/>
      <c r="G76" s="132"/>
      <c r="H76" s="132"/>
      <c r="I76" s="132"/>
    </row>
    <row r="100" ht="12.75">
      <c r="C100" t="s">
        <v>326</v>
      </c>
    </row>
    <row r="109" ht="12.75">
      <c r="C109" t="s">
        <v>327</v>
      </c>
    </row>
  </sheetData>
  <sheetProtection/>
  <mergeCells count="56">
    <mergeCell ref="C40:G40"/>
    <mergeCell ref="A41:G41"/>
    <mergeCell ref="A52:G52"/>
    <mergeCell ref="C51:F51"/>
    <mergeCell ref="C54:F54"/>
    <mergeCell ref="A31:G31"/>
    <mergeCell ref="C33:G33"/>
    <mergeCell ref="A34:G34"/>
    <mergeCell ref="C35:G35"/>
    <mergeCell ref="A36:G36"/>
    <mergeCell ref="A38:G38"/>
    <mergeCell ref="C10:G10"/>
    <mergeCell ref="A11:G11"/>
    <mergeCell ref="C12:G12"/>
    <mergeCell ref="A13:G13"/>
    <mergeCell ref="C21:G21"/>
    <mergeCell ref="A22:G22"/>
    <mergeCell ref="A1:I1"/>
    <mergeCell ref="A2:I2"/>
    <mergeCell ref="C45:F45"/>
    <mergeCell ref="C18:G18"/>
    <mergeCell ref="C28:G28"/>
    <mergeCell ref="A29:G29"/>
    <mergeCell ref="C14:G14"/>
    <mergeCell ref="A15:G15"/>
    <mergeCell ref="A30:G30"/>
    <mergeCell ref="C6:G6"/>
    <mergeCell ref="A7:G7"/>
    <mergeCell ref="C26:G26"/>
    <mergeCell ref="A27:G27"/>
    <mergeCell ref="C8:G8"/>
    <mergeCell ref="A9:G9"/>
    <mergeCell ref="A19:G19"/>
    <mergeCell ref="C23:G23"/>
    <mergeCell ref="A25:G25"/>
    <mergeCell ref="C16:G16"/>
    <mergeCell ref="A17:G17"/>
    <mergeCell ref="C67:F67"/>
    <mergeCell ref="A68:G68"/>
    <mergeCell ref="A74:G74"/>
    <mergeCell ref="A46:G46"/>
    <mergeCell ref="A49:G49"/>
    <mergeCell ref="C73:F73"/>
    <mergeCell ref="C65:F65"/>
    <mergeCell ref="A71:G71"/>
    <mergeCell ref="C70:F70"/>
    <mergeCell ref="C62:F62"/>
    <mergeCell ref="C48:F48"/>
    <mergeCell ref="A66:G66"/>
    <mergeCell ref="A63:G63"/>
    <mergeCell ref="C60:F60"/>
    <mergeCell ref="A61:G61"/>
    <mergeCell ref="A59:H59"/>
    <mergeCell ref="A55:G55"/>
    <mergeCell ref="C56:F56"/>
    <mergeCell ref="A57:G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Albina</cp:lastModifiedBy>
  <cp:lastPrinted>2015-09-10T05:58:14Z</cp:lastPrinted>
  <dcterms:created xsi:type="dcterms:W3CDTF">2003-08-15T04:54:42Z</dcterms:created>
  <dcterms:modified xsi:type="dcterms:W3CDTF">2015-09-14T03:11:57Z</dcterms:modified>
  <cp:category/>
  <cp:version/>
  <cp:contentType/>
  <cp:contentStatus/>
</cp:coreProperties>
</file>