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8" windowWidth="10860" windowHeight="4740" tabRatio="601" activeTab="0"/>
  </bookViews>
  <sheets>
    <sheet name="Пр.7" sheetId="1" r:id="rId1"/>
  </sheets>
  <definedNames/>
  <calcPr fullCalcOnLoad="1" refMode="R1C1"/>
</workbook>
</file>

<file path=xl/sharedStrings.xml><?xml version="1.0" encoding="utf-8"?>
<sst xmlns="http://schemas.openxmlformats.org/spreadsheetml/2006/main" count="422" uniqueCount="161">
  <si>
    <t>Функционирование Администрации Каратузского сельсовета</t>
  </si>
  <si>
    <t>Всего</t>
  </si>
  <si>
    <t>Общегосударственные вопросы</t>
  </si>
  <si>
    <t>0.103</t>
  </si>
  <si>
    <t>Жилищное хозяйство</t>
  </si>
  <si>
    <t>Благоустройство</t>
  </si>
  <si>
    <t>Жилищно коммунальное хозяйство</t>
  </si>
  <si>
    <t xml:space="preserve"> Социальная  политика</t>
  </si>
  <si>
    <t xml:space="preserve"> Пенсионное обеспечение  </t>
  </si>
  <si>
    <t>Культура</t>
  </si>
  <si>
    <t>120</t>
  </si>
  <si>
    <t>600</t>
  </si>
  <si>
    <t>Другие общегосударственные вопросы</t>
  </si>
  <si>
    <t xml:space="preserve">Культура, кинематография </t>
  </si>
  <si>
    <t>Условно утвержденные расходы</t>
  </si>
  <si>
    <t>Резервные фонды</t>
  </si>
  <si>
    <t>№ п/п</t>
  </si>
  <si>
    <t>100</t>
  </si>
  <si>
    <t>240</t>
  </si>
  <si>
    <t>Национальная экономика</t>
  </si>
  <si>
    <t>Национальная безопасность и правоохранительная деятельность</t>
  </si>
  <si>
    <t xml:space="preserve"> Функционирование  высшего  должностного лица субъекта РФ и муниципального образования</t>
  </si>
  <si>
    <t>Расходы на выплату персоналу государственных (муниципальных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</si>
  <si>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</si>
  <si>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</si>
  <si>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муниципального  образования</t>
  </si>
  <si>
    <t>0103</t>
  </si>
  <si>
    <t>Каратузский сельский Совет депутатов</t>
  </si>
  <si>
    <t>МБУК "Каратузская поселенческая библиотека им. Г.Г. Каратаева"</t>
  </si>
  <si>
    <t>Функционирование Правительства РФ,высших исполнительных органов государственной власти субъектов РФ, местных администраций</t>
  </si>
  <si>
    <t>0104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</si>
  <si>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</si>
  <si>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</si>
  <si>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</si>
  <si>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0113</t>
  </si>
  <si>
    <t>Социальное обеспечение  и иные выплаты населению</t>
  </si>
  <si>
    <t>1001</t>
  </si>
  <si>
    <t>Публичные нормативные социальные выплаты гражданам</t>
  </si>
  <si>
    <t>310</t>
  </si>
  <si>
    <t>300</t>
  </si>
  <si>
    <t>0300</t>
  </si>
  <si>
    <t>0310</t>
  </si>
  <si>
    <t>0400</t>
  </si>
  <si>
    <t>0409</t>
  </si>
  <si>
    <t>0111</t>
  </si>
  <si>
    <t>Обеспечение пожарной безопасности</t>
  </si>
  <si>
    <t>Дорожное хозяйство (дорожные фонды)</t>
  </si>
  <si>
    <t>0800</t>
  </si>
  <si>
    <t>0801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</si>
  <si>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</si>
  <si>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</si>
  <si>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</si>
  <si>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МБУК "Каратузский культурно-досуговый центр "Спутник"</t>
  </si>
  <si>
    <t>0500</t>
  </si>
  <si>
    <t>0501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</si>
  <si>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</si>
  <si>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</si>
  <si>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администрация Каратузского сельсовета</t>
  </si>
  <si>
    <t>Код ведомства</t>
  </si>
  <si>
    <t xml:space="preserve"> 0503</t>
  </si>
  <si>
    <t>0503</t>
  </si>
  <si>
    <t>0100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</si>
  <si>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</si>
  <si>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</si>
  <si>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Руководство и управление в сфере установленных функций органов  органов местного самоуправленияв рамках непрограммных расходов органов местного самоуправления</t>
  </si>
  <si>
    <t>Фукционирование администрации Каратузского сельсовета в рамках непрограммных расходов</t>
  </si>
  <si>
    <t>Руководство и управление в сфере установленных функций органов местного самоуправления по Каратузскому сельскому Совету депутатов в рамках непрограммных расходов органов месного самоуправления</t>
  </si>
  <si>
    <t xml:space="preserve">Расходы на выполнение государственных полномочий по созданию и обеспечению деятельности административных комиссий, в рамках не програмных расходов органов местного самоуправления </t>
  </si>
  <si>
    <t xml:space="preserve">Доплата к пенсиям </t>
  </si>
  <si>
    <t>Межбюджетные трансферты общего характера</t>
  </si>
  <si>
    <t>1400</t>
  </si>
  <si>
    <t>Прочие межбюджетные трансферты общего характера бюджетам субъектов РФ и муниципальных образований</t>
  </si>
  <si>
    <t>1403</t>
  </si>
  <si>
    <t>Расходы на осуществление переданных полномочий поселения ревизионной комиссии Каратузского района по  осуществлению внешнего  муниципального финансового контроля в рамках непрограммных расходов органов местного самоуправления</t>
  </si>
  <si>
    <t>Межбюджетные трансферты</t>
  </si>
  <si>
    <t>500</t>
  </si>
  <si>
    <t>Субсидии</t>
  </si>
  <si>
    <t>520</t>
  </si>
  <si>
    <t>Здравоохранение</t>
  </si>
  <si>
    <t>0900</t>
  </si>
  <si>
    <t>Другие вопросы в области здравоохранения</t>
  </si>
  <si>
    <t>0909</t>
  </si>
  <si>
    <t>Расходы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</si>
  <si>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Софинансирование расходов  на организацию и проведение аккарицидных обработок мест массового отдыха населения  в рамках непрограммных расходов органов местного самоуправления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</si>
  <si>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2014 - 2017 годы"</t>
  </si>
  <si>
    <t>Подпрограмма "Обеспечение пожарной безопасности территории Каратузского сельсовета на 2014-2017 годы"</t>
  </si>
  <si>
    <t xml:space="preserve">  </t>
  </si>
  <si>
    <t>Осуществление предуприждения и ликвидации последствий паводка в затапливаемых районах муниципального образования в рамках подпрограммы "Защита населения и территории Каратузского сельсовета от чрезвычайных ситуаций природного и техногенного характера, на 2014-2018 годы"муниципальной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2014-2018 годы"</t>
  </si>
  <si>
    <t>Муниципальная программа 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2014-2018 годы"</t>
  </si>
  <si>
    <t>Подпрограмма "Защита населения и территории Каратузского сельсовета от чрезвычайных ситуаций природного и техногенного характера, на 2014-2018 годы"</t>
  </si>
  <si>
    <t>Муниципальная программа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2014-2018 годы"</t>
  </si>
  <si>
    <t>Подпрограмма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2014-2018 годы"</t>
  </si>
  <si>
    <t>Обеспечение пожарной безопасности Каратузского сельсовета в рамках подпрограммы "Обеспечение пожарной безопасности территории Каратузского сельсовета на 2014-2018 годы",муниципальной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обеспечения пожарной безопасности на 2014 - 2018 годы"</t>
  </si>
  <si>
    <t>Муниципальная программа "Создание условий для  обеспечения и повышения комфортности проживания граждан на территории Каратузского сельсовета" на 2014 - 2018 годы</t>
  </si>
  <si>
    <t>Подпрограмма "Организация благоустройства, сбора, вывоза бытовых отходов и мусора на территории Каратузского сельсовета" на 2014 - 2018 годы</t>
  </si>
  <si>
    <t>Содержание автомобильных дорог общего пользования местного значения и дворовых проездов в рамках подпрограммы    "Организация благоустройства, сбора, вывоза бытовых отходов и мусора на территории Каратузского сельсовета" на 2014 - 2018 годы, муниципальной программы "Создание условий для  обеспечения и повышения комфортности проживания граждан на территории Каратузского сельсовета" на 2014 - 2018 годы</t>
  </si>
  <si>
    <t>Муниципальная программа "Создание условий для обеспечения и повышения комфортности проживания граждан на территории Каратузского сельсовета" на 2014 - 2018 годы</t>
  </si>
  <si>
    <t>Подпрограмма "Организация ремонта муниципального жилищного фонда " на 2014 - 2018 годы</t>
  </si>
  <si>
    <t>Капитальный ремонт муниципального жилога фонда в рамках подпрограммы "Организация ремонта муниципального жилищного фонда " на 2014 - 2018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2014 - 2018 годы</t>
  </si>
  <si>
    <t>Мероприяти по благоустройству Каратузского сельсовета  в рамках подпрограммы "Организация благоустройства, сбора, вывоза бытовых отходов и мусора на территории Каратузского сельсовета" на 2014 - 2018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2014 - 2018 годы</t>
  </si>
  <si>
    <t>Улучшение обеспечения уличным освещением населения муниципального образования Каратузский сельсовет в рамках подпрограммы "Организация благоустройства, сбора, вывоза бытовых отходов и мусора на территории Каратузского сельсовета" на 2014 - 2018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2014 - 2018 годы</t>
  </si>
  <si>
    <t>Приведение в качественное состояние элементов благоустройства территории Каратузского сельсовета в рамках подпрограммы "Организация благоустройства, сбора, вывоза бытовых отходов и мусора на территории Каратузского сельсовета" на 2014 - 2018 годы, муниципальной программы "Создание условий для обеспечения и повышения комфортности проживания граждан на территории Каратузского сельсовета" на 2014 - 2018 годы</t>
  </si>
  <si>
    <t>Муниципальная программа "Создание условий для организации досуга и обеспечение жителей  Каратузского сельсовета услугами культурно-досуговых учреждений" на 2014 - 2018 годы</t>
  </si>
  <si>
    <t>Подпрограмма "Создание условий для поддержки и развития культурного потенциала на территории Каратузского сельсовета" на 2014 - 2018 годы</t>
  </si>
  <si>
    <t>Обеспечение деятельности ( оказание услуг) подведомственных учреждений  в рамках подпрограммы "Создание условий для поддержки и развития культурного потенциала на территории Каратузского сельсовета" на 2014 - 2018 годы,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2014 - 2018 годы</t>
  </si>
  <si>
    <t>Подпрограмма "Организация библиотечного обслуживания населения, комплектование и сохранность библиотечных фондов Каратузского сельсовета" на 2014 - 2018 г.г.</t>
  </si>
  <si>
    <t>Обеспечение деятельности ( оказание услуг) подведомственных учреждений  в рамках подпрограммы "Организация библиотечного обслуживания населения, комплектование и сохранность библиотечных фондов Каратузского сельсовета" на 2014 -2018 г.г., муниципальной программы "Создание условий для организации досуга и обеспечение жителей  Каратузского сельсовета услугами культурно-досуговых учреждений" на 2014 - 2018 годы</t>
  </si>
  <si>
    <t>Другие вопросы в области жилищно-коммунального хозяйства</t>
  </si>
  <si>
    <t>0505</t>
  </si>
  <si>
    <t xml:space="preserve">Расходы на уплату взносов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</t>
  </si>
  <si>
    <t>0000000000</t>
  </si>
  <si>
    <t>9000000000</t>
  </si>
  <si>
    <t>9020000000</t>
  </si>
  <si>
    <t>9030000000</t>
  </si>
  <si>
    <t>0300000000</t>
  </si>
  <si>
    <t>0310000000</t>
  </si>
  <si>
    <t>0330000000</t>
  </si>
  <si>
    <t>0320000000</t>
  </si>
  <si>
    <t>0500000000</t>
  </si>
  <si>
    <t>0510000000</t>
  </si>
  <si>
    <t>0520000000</t>
  </si>
  <si>
    <t>9010000000</t>
  </si>
  <si>
    <t>0800000000</t>
  </si>
  <si>
    <t>Выполнение антитеррористических мероприятий в рамках подпрограммы "По профилактике терроризма экстримизма, минимизации и (или) ликвидации последствий проявления терроризма и экстримизма в границах Каратузского сельсовета на 2014-2018 годы" муниципальной программы "Защита населения и территории Каратузского сельсовета от чрезвычайных ситуаций природного и техногенного характера, терроризма и экстримизма, обеспечение пожарной безопасности на 2014-2018 годы"</t>
  </si>
  <si>
    <t>Сумма на 2018 год</t>
  </si>
  <si>
    <t>Подпрограмма " Обеспечение безопасности дорожного движения на территории Каратузского сельсовета" на 2014 - 2017 годы</t>
  </si>
  <si>
    <t xml:space="preserve">Организация мероприятий по профилактике (предуприждению ) опасного поведения участников дорожного движения и работ по повышению уровня эксплуатационного состояния дорог местного значения в рамках подпрограммы  " Обеспечение безопасности дорожного движения на территории Каратузского сельсовета" на 2014 - 2017 годы, муниципальной программы "Дорожная деятельность в отношении автомобильных дорог местного значения Каратузского сельсовета" на 2014 - 2017 годы </t>
  </si>
  <si>
    <t>0420000000</t>
  </si>
  <si>
    <t>0810000610</t>
  </si>
  <si>
    <t>0820000610</t>
  </si>
  <si>
    <t>9010000210</t>
  </si>
  <si>
    <t>9030000230</t>
  </si>
  <si>
    <t>9030000240</t>
  </si>
  <si>
    <t>9030075550</t>
  </si>
  <si>
    <t>9030000280</t>
  </si>
  <si>
    <t>9030000290</t>
  </si>
  <si>
    <t>0510000090</t>
  </si>
  <si>
    <t>0510000080</t>
  </si>
  <si>
    <t>0520000040</t>
  </si>
  <si>
    <t>0510000100</t>
  </si>
  <si>
    <t>0420000060</t>
  </si>
  <si>
    <t>0320000030</t>
  </si>
  <si>
    <t>9030075140</t>
  </si>
  <si>
    <t>0330000020</t>
  </si>
  <si>
    <t>0310000010</t>
  </si>
  <si>
    <t>9030000210</t>
  </si>
  <si>
    <t>9020000210</t>
  </si>
  <si>
    <t>Приложение № 7</t>
  </si>
  <si>
    <t xml:space="preserve">тыс.руб.                                       </t>
  </si>
  <si>
    <t>Ведомственная структура расходов бюджета Каратузского сельсовета на 2018-2019 год</t>
  </si>
  <si>
    <t>Раздел, подраздел</t>
  </si>
  <si>
    <t>Целевая статья</t>
  </si>
  <si>
    <t>Вид расходов</t>
  </si>
  <si>
    <t>Сумма на 2019 год</t>
  </si>
  <si>
    <t>Наименование главных распорядителей наименование показателей бюджетной классификации</t>
  </si>
  <si>
    <t>МБУ "Каратузская сельская централизованная бухгалтерия"</t>
  </si>
  <si>
    <t>Функционирование муниципального бюджетного учреждения "Каратузская сельская централизованная бухгалтерия"</t>
  </si>
  <si>
    <t>9050000000</t>
  </si>
  <si>
    <t>Обеспечение деятельности ( оказание услуг) подведомственных учреждений  в рамках непрограммных расходов</t>
  </si>
  <si>
    <t>9050000210</t>
  </si>
  <si>
    <t>к Решению Каратузского сельского Совета депутатов № 08-55  от 29.11.12.2016 г. "О бюджете Каратузского сельсовета на 2017 год и плановый период 2018 - 2019 годы"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</si>
</sst>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#,##0.000"/>
    <numFmt numFmtId="176" formatCode="?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sz val="8"/>
      <name val="Times New Roman"/>
      <family val="1"/>
    </font>
    <font>
      <i/>
      <sz val="8"/>
      <name val="Arial Cyr"/>
      <family val="0"/>
    </font>
    <font>
      <b/>
      <sz val="8"/>
      <name val="Times New Roman"/>
      <family val="1"/>
    </font>
    <font>
      <i/>
      <sz val="12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2" fontId="3" fillId="0" borderId="15" xfId="0" applyNumberFormat="1" applyFont="1" applyFill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wrapText="1"/>
    </xf>
    <xf numFmtId="0" fontId="3" fillId="0" borderId="14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right" inden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top" wrapText="1" inden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="115" zoomScaleNormal="115" zoomScalePageLayoutView="0" workbookViewId="0" topLeftCell="A7">
      <selection activeCell="C2" sqref="C2:H2"/>
    </sheetView>
  </sheetViews>
  <sheetFormatPr defaultColWidth="9.00390625" defaultRowHeight="12.75"/>
  <cols>
    <col min="1" max="1" width="3.50390625" style="0" customWidth="1"/>
    <col min="2" max="2" width="41.875" style="0" customWidth="1"/>
    <col min="3" max="3" width="5.875" style="0" customWidth="1"/>
    <col min="4" max="4" width="5.375" style="0" customWidth="1"/>
    <col min="5" max="5" width="10.125" style="0" customWidth="1"/>
    <col min="6" max="6" width="4.50390625" style="0" customWidth="1"/>
    <col min="7" max="7" width="8.00390625" style="0" customWidth="1"/>
    <col min="8" max="8" width="8.875" style="0" customWidth="1"/>
  </cols>
  <sheetData>
    <row r="1" spans="4:8" ht="21" customHeight="1">
      <c r="D1" s="41" t="s">
        <v>147</v>
      </c>
      <c r="E1" s="41"/>
      <c r="F1" s="41"/>
      <c r="G1" s="41"/>
      <c r="H1" s="41"/>
    </row>
    <row r="2" spans="1:8" ht="58.5" customHeight="1">
      <c r="A2" s="32"/>
      <c r="B2" s="32"/>
      <c r="C2" s="49" t="s">
        <v>160</v>
      </c>
      <c r="D2" s="49"/>
      <c r="E2" s="49"/>
      <c r="F2" s="49"/>
      <c r="G2" s="49"/>
      <c r="H2" s="49"/>
    </row>
    <row r="3" spans="1:8" ht="30" customHeight="1">
      <c r="A3" s="45" t="s">
        <v>149</v>
      </c>
      <c r="B3" s="45"/>
      <c r="C3" s="45"/>
      <c r="D3" s="45"/>
      <c r="E3" s="45"/>
      <c r="F3" s="45"/>
      <c r="G3" s="45"/>
      <c r="H3" s="45"/>
    </row>
    <row r="4" spans="1:8" ht="12.75">
      <c r="A4" s="29"/>
      <c r="B4" s="30"/>
      <c r="C4" s="30"/>
      <c r="D4" s="30"/>
      <c r="E4" s="27"/>
      <c r="F4" s="27"/>
      <c r="G4" s="30" t="s">
        <v>148</v>
      </c>
      <c r="H4" s="31"/>
    </row>
    <row r="5" spans="1:8" ht="12.75" customHeight="1">
      <c r="A5" s="42" t="s">
        <v>16</v>
      </c>
      <c r="B5" s="46" t="s">
        <v>154</v>
      </c>
      <c r="C5" s="42" t="s">
        <v>58</v>
      </c>
      <c r="D5" s="42" t="s">
        <v>150</v>
      </c>
      <c r="E5" s="42" t="s">
        <v>151</v>
      </c>
      <c r="F5" s="42" t="s">
        <v>152</v>
      </c>
      <c r="G5" s="42" t="s">
        <v>124</v>
      </c>
      <c r="H5" s="42" t="s">
        <v>153</v>
      </c>
    </row>
    <row r="6" spans="1:8" ht="22.5" customHeight="1">
      <c r="A6" s="43"/>
      <c r="B6" s="47"/>
      <c r="C6" s="43"/>
      <c r="D6" s="43"/>
      <c r="E6" s="43"/>
      <c r="F6" s="43"/>
      <c r="G6" s="43"/>
      <c r="H6" s="43"/>
    </row>
    <row r="7" spans="1:8" ht="12.75">
      <c r="A7" s="44"/>
      <c r="B7" s="48"/>
      <c r="C7" s="44"/>
      <c r="D7" s="44"/>
      <c r="E7" s="44"/>
      <c r="F7" s="44"/>
      <c r="G7" s="44"/>
      <c r="H7" s="44"/>
    </row>
    <row r="8" spans="1:8" ht="12.75">
      <c r="A8" s="33">
        <v>1</v>
      </c>
      <c r="B8" s="38" t="s">
        <v>57</v>
      </c>
      <c r="C8" s="39"/>
      <c r="D8" s="39"/>
      <c r="E8" s="39"/>
      <c r="F8" s="39"/>
      <c r="G8" s="39"/>
      <c r="H8" s="40"/>
    </row>
    <row r="9" spans="1:8" ht="12.75">
      <c r="A9" s="33">
        <v>2</v>
      </c>
      <c r="B9" s="18" t="s">
        <v>2</v>
      </c>
      <c r="C9" s="16">
        <v>600</v>
      </c>
      <c r="D9" s="7" t="s">
        <v>61</v>
      </c>
      <c r="E9" s="7" t="s">
        <v>110</v>
      </c>
      <c r="F9" s="7"/>
      <c r="G9" s="14">
        <f>G10+G110+G15+G22+G28+G115</f>
        <v>6641.37</v>
      </c>
      <c r="H9" s="14">
        <f>H10+H110+H15+H22+H28+H115</f>
        <v>7650.679999999999</v>
      </c>
    </row>
    <row r="10" spans="1:8" ht="12.75">
      <c r="A10" s="33">
        <v>3</v>
      </c>
      <c r="B10" s="18" t="s">
        <v>62</v>
      </c>
      <c r="C10" s="16">
        <v>600</v>
      </c>
      <c r="D10" s="7" t="s">
        <v>24</v>
      </c>
      <c r="E10" s="7" t="s">
        <v>111</v>
      </c>
      <c r="F10" s="7"/>
      <c r="G10" s="14">
        <f aca="true" t="shared" si="0" ref="G10:H13">G11</f>
        <v>681.66</v>
      </c>
      <c r="H10" s="14">
        <f t="shared" si="0"/>
        <v>681.66</v>
      </c>
    </row>
    <row r="11" spans="1:8" ht="20.25">
      <c r="A11" s="33">
        <v>4</v>
      </c>
      <c r="B11" s="18" t="s">
        <v>21</v>
      </c>
      <c r="C11" s="16">
        <v>600</v>
      </c>
      <c r="D11" s="7" t="s">
        <v>24</v>
      </c>
      <c r="E11" s="7" t="s">
        <v>112</v>
      </c>
      <c r="F11" s="7"/>
      <c r="G11" s="13">
        <f t="shared" si="0"/>
        <v>681.66</v>
      </c>
      <c r="H11" s="13">
        <f t="shared" si="0"/>
        <v>681.66</v>
      </c>
    </row>
    <row r="12" spans="1:8" ht="20.25">
      <c r="A12" s="33">
        <v>5</v>
      </c>
      <c r="B12" s="18" t="s">
        <v>63</v>
      </c>
      <c r="C12" s="16">
        <v>600</v>
      </c>
      <c r="D12" s="7" t="s">
        <v>24</v>
      </c>
      <c r="E12" s="7" t="s">
        <v>146</v>
      </c>
      <c r="F12" s="7"/>
      <c r="G12" s="14">
        <f t="shared" si="0"/>
        <v>681.66</v>
      </c>
      <c r="H12" s="14">
        <f t="shared" si="0"/>
        <v>681.66</v>
      </c>
    </row>
    <row r="13" spans="1:8" ht="40.5">
      <c r="A13" s="33">
        <v>6</v>
      </c>
      <c r="B13" s="18" t="s">
        <v>23</v>
      </c>
      <c r="C13" s="16">
        <v>600</v>
      </c>
      <c r="D13" s="7" t="s">
        <v>24</v>
      </c>
      <c r="E13" s="7" t="s">
        <v>146</v>
      </c>
      <c r="F13" s="8">
        <v>100</v>
      </c>
      <c r="G13" s="13">
        <f t="shared" si="0"/>
        <v>681.66</v>
      </c>
      <c r="H13" s="13">
        <f t="shared" si="0"/>
        <v>681.66</v>
      </c>
    </row>
    <row r="14" spans="1:8" ht="20.25">
      <c r="A14" s="33">
        <v>7</v>
      </c>
      <c r="B14" s="18" t="s">
        <v>22</v>
      </c>
      <c r="C14" s="16">
        <v>600</v>
      </c>
      <c r="D14" s="7" t="s">
        <v>24</v>
      </c>
      <c r="E14" s="7" t="s">
        <v>146</v>
      </c>
      <c r="F14" s="8">
        <v>120</v>
      </c>
      <c r="G14" s="13">
        <v>681.66</v>
      </c>
      <c r="H14" s="13">
        <v>681.66</v>
      </c>
    </row>
    <row r="15" spans="1:8" ht="12.75">
      <c r="A15" s="33">
        <v>8</v>
      </c>
      <c r="B15" s="18" t="s">
        <v>62</v>
      </c>
      <c r="C15" s="16">
        <v>600</v>
      </c>
      <c r="D15" s="7" t="s">
        <v>30</v>
      </c>
      <c r="E15" s="7" t="s">
        <v>111</v>
      </c>
      <c r="F15" s="7"/>
      <c r="G15" s="13">
        <f>G16</f>
        <v>3293.3500000000004</v>
      </c>
      <c r="H15" s="13">
        <f>H16</f>
        <v>4302.66</v>
      </c>
    </row>
    <row r="16" spans="1:8" ht="30">
      <c r="A16" s="33">
        <v>9</v>
      </c>
      <c r="B16" s="18" t="s">
        <v>29</v>
      </c>
      <c r="C16" s="16">
        <v>600</v>
      </c>
      <c r="D16" s="7" t="s">
        <v>30</v>
      </c>
      <c r="E16" s="7" t="s">
        <v>113</v>
      </c>
      <c r="F16" s="7"/>
      <c r="G16" s="13">
        <f>G17</f>
        <v>3293.3500000000004</v>
      </c>
      <c r="H16" s="13">
        <f>H17</f>
        <v>4302.66</v>
      </c>
    </row>
    <row r="17" spans="1:8" ht="30">
      <c r="A17" s="33">
        <v>10</v>
      </c>
      <c r="B17" s="18" t="s">
        <v>64</v>
      </c>
      <c r="C17" s="16">
        <v>600</v>
      </c>
      <c r="D17" s="7" t="s">
        <v>30</v>
      </c>
      <c r="E17" s="7" t="s">
        <v>145</v>
      </c>
      <c r="F17" s="7"/>
      <c r="G17" s="14">
        <f>G18+G20</f>
        <v>3293.3500000000004</v>
      </c>
      <c r="H17" s="14">
        <f>H18+H20</f>
        <v>4302.66</v>
      </c>
    </row>
    <row r="18" spans="1:8" ht="40.5">
      <c r="A18" s="33">
        <v>11</v>
      </c>
      <c r="B18" s="18" t="s">
        <v>23</v>
      </c>
      <c r="C18" s="16">
        <v>600</v>
      </c>
      <c r="D18" s="7" t="s">
        <v>30</v>
      </c>
      <c r="E18" s="7" t="s">
        <v>145</v>
      </c>
      <c r="F18" s="7" t="s">
        <v>17</v>
      </c>
      <c r="G18" s="13">
        <f>G19</f>
        <v>2701.05</v>
      </c>
      <c r="H18" s="13">
        <f>H19</f>
        <v>3401.05</v>
      </c>
    </row>
    <row r="19" spans="1:8" ht="20.25">
      <c r="A19" s="33">
        <v>12</v>
      </c>
      <c r="B19" s="18" t="s">
        <v>22</v>
      </c>
      <c r="C19" s="16">
        <v>600</v>
      </c>
      <c r="D19" s="7" t="s">
        <v>30</v>
      </c>
      <c r="E19" s="7" t="s">
        <v>145</v>
      </c>
      <c r="F19" s="7" t="s">
        <v>10</v>
      </c>
      <c r="G19" s="14">
        <v>2701.05</v>
      </c>
      <c r="H19" s="14">
        <v>3401.05</v>
      </c>
    </row>
    <row r="20" spans="1:8" ht="20.25">
      <c r="A20" s="33">
        <v>13</v>
      </c>
      <c r="B20" s="18" t="s">
        <v>32</v>
      </c>
      <c r="C20" s="16">
        <v>600</v>
      </c>
      <c r="D20" s="7" t="s">
        <v>30</v>
      </c>
      <c r="E20" s="7" t="s">
        <v>145</v>
      </c>
      <c r="F20" s="7" t="s">
        <v>31</v>
      </c>
      <c r="G20" s="14">
        <f>G21</f>
        <v>592.3</v>
      </c>
      <c r="H20" s="14">
        <f>H21</f>
        <v>901.61</v>
      </c>
    </row>
    <row r="21" spans="1:8" ht="20.25">
      <c r="A21" s="33">
        <v>14</v>
      </c>
      <c r="B21" s="18" t="s">
        <v>33</v>
      </c>
      <c r="C21" s="16">
        <v>600</v>
      </c>
      <c r="D21" s="7" t="s">
        <v>30</v>
      </c>
      <c r="E21" s="7" t="s">
        <v>145</v>
      </c>
      <c r="F21" s="7" t="s">
        <v>18</v>
      </c>
      <c r="G21" s="14">
        <v>592.3</v>
      </c>
      <c r="H21" s="14">
        <v>901.61</v>
      </c>
    </row>
    <row r="22" spans="1:8" ht="12.75">
      <c r="A22" s="21">
        <v>15</v>
      </c>
      <c r="B22" s="18" t="s">
        <v>15</v>
      </c>
      <c r="C22" s="16">
        <v>600</v>
      </c>
      <c r="D22" s="8" t="s">
        <v>44</v>
      </c>
      <c r="E22" s="7" t="s">
        <v>110</v>
      </c>
      <c r="F22" s="7"/>
      <c r="G22" s="13">
        <f aca="true" t="shared" si="1" ref="G22:H26">G23</f>
        <v>40</v>
      </c>
      <c r="H22" s="28">
        <f t="shared" si="1"/>
        <v>40</v>
      </c>
    </row>
    <row r="23" spans="1:8" ht="40.5">
      <c r="A23" s="21">
        <v>16</v>
      </c>
      <c r="B23" s="18" t="s">
        <v>88</v>
      </c>
      <c r="C23" s="16">
        <v>600</v>
      </c>
      <c r="D23" s="8" t="s">
        <v>44</v>
      </c>
      <c r="E23" s="7" t="s">
        <v>114</v>
      </c>
      <c r="F23" s="7"/>
      <c r="G23" s="13">
        <f t="shared" si="1"/>
        <v>40</v>
      </c>
      <c r="H23" s="28">
        <f t="shared" si="1"/>
        <v>40</v>
      </c>
    </row>
    <row r="24" spans="1:8" ht="30">
      <c r="A24" s="21">
        <v>17</v>
      </c>
      <c r="B24" s="18" t="s">
        <v>89</v>
      </c>
      <c r="C24" s="16">
        <v>600</v>
      </c>
      <c r="D24" s="8" t="s">
        <v>44</v>
      </c>
      <c r="E24" s="7" t="s">
        <v>115</v>
      </c>
      <c r="F24" s="7"/>
      <c r="G24" s="13">
        <f t="shared" si="1"/>
        <v>40</v>
      </c>
      <c r="H24" s="28">
        <f t="shared" si="1"/>
        <v>40</v>
      </c>
    </row>
    <row r="25" spans="1:8" ht="91.5">
      <c r="A25" s="21">
        <v>18</v>
      </c>
      <c r="B25" s="17" t="s">
        <v>87</v>
      </c>
      <c r="C25" s="16">
        <v>600</v>
      </c>
      <c r="D25" s="8" t="s">
        <v>44</v>
      </c>
      <c r="E25" s="7" t="s">
        <v>144</v>
      </c>
      <c r="F25" s="7"/>
      <c r="G25" s="13">
        <f t="shared" si="1"/>
        <v>40</v>
      </c>
      <c r="H25" s="28">
        <f t="shared" si="1"/>
        <v>40</v>
      </c>
    </row>
    <row r="26" spans="1:8" ht="20.25">
      <c r="A26" s="21">
        <v>19</v>
      </c>
      <c r="B26" s="20" t="s">
        <v>32</v>
      </c>
      <c r="C26" s="16">
        <v>600</v>
      </c>
      <c r="D26" s="8" t="s">
        <v>44</v>
      </c>
      <c r="E26" s="7" t="s">
        <v>144</v>
      </c>
      <c r="F26" s="7" t="s">
        <v>31</v>
      </c>
      <c r="G26" s="13">
        <f t="shared" si="1"/>
        <v>40</v>
      </c>
      <c r="H26" s="28">
        <f t="shared" si="1"/>
        <v>40</v>
      </c>
    </row>
    <row r="27" spans="1:8" ht="20.25">
      <c r="A27" s="21">
        <v>20</v>
      </c>
      <c r="B27" s="20" t="s">
        <v>33</v>
      </c>
      <c r="C27" s="16">
        <v>600</v>
      </c>
      <c r="D27" s="8" t="s">
        <v>44</v>
      </c>
      <c r="E27" s="7" t="s">
        <v>144</v>
      </c>
      <c r="F27" s="7" t="s">
        <v>18</v>
      </c>
      <c r="G27" s="13">
        <v>40</v>
      </c>
      <c r="H27" s="28">
        <v>40</v>
      </c>
    </row>
    <row r="28" spans="1:8" ht="12.75">
      <c r="A28" s="21">
        <v>21</v>
      </c>
      <c r="B28" s="17" t="s">
        <v>12</v>
      </c>
      <c r="C28" s="16">
        <v>600</v>
      </c>
      <c r="D28" s="8" t="s">
        <v>34</v>
      </c>
      <c r="E28" s="7" t="s">
        <v>110</v>
      </c>
      <c r="F28" s="8"/>
      <c r="G28" s="13">
        <f>G29+G34</f>
        <v>58.3</v>
      </c>
      <c r="H28" s="13">
        <f>H29+H34</f>
        <v>58.3</v>
      </c>
    </row>
    <row r="29" spans="1:8" ht="40.5">
      <c r="A29" s="21">
        <v>22</v>
      </c>
      <c r="B29" s="17" t="s">
        <v>90</v>
      </c>
      <c r="C29" s="16">
        <v>600</v>
      </c>
      <c r="D29" s="8" t="s">
        <v>34</v>
      </c>
      <c r="E29" s="7" t="s">
        <v>114</v>
      </c>
      <c r="F29" s="8"/>
      <c r="G29" s="13">
        <f aca="true" t="shared" si="2" ref="G29:H32">G30</f>
        <v>34.5</v>
      </c>
      <c r="H29" s="13">
        <f t="shared" si="2"/>
        <v>34.5</v>
      </c>
    </row>
    <row r="30" spans="1:8" ht="40.5">
      <c r="A30" s="21">
        <v>23</v>
      </c>
      <c r="B30" s="17" t="s">
        <v>91</v>
      </c>
      <c r="C30" s="16">
        <v>600</v>
      </c>
      <c r="D30" s="8" t="s">
        <v>34</v>
      </c>
      <c r="E30" s="7" t="s">
        <v>116</v>
      </c>
      <c r="F30" s="8"/>
      <c r="G30" s="13">
        <f t="shared" si="2"/>
        <v>34.5</v>
      </c>
      <c r="H30" s="13">
        <f t="shared" si="2"/>
        <v>34.5</v>
      </c>
    </row>
    <row r="31" spans="1:8" ht="81" customHeight="1">
      <c r="A31" s="21">
        <v>24</v>
      </c>
      <c r="B31" s="17" t="s">
        <v>123</v>
      </c>
      <c r="C31" s="16">
        <v>600</v>
      </c>
      <c r="D31" s="8" t="s">
        <v>34</v>
      </c>
      <c r="E31" s="7" t="s">
        <v>143</v>
      </c>
      <c r="F31" s="8"/>
      <c r="G31" s="13">
        <f t="shared" si="2"/>
        <v>34.5</v>
      </c>
      <c r="H31" s="13">
        <f t="shared" si="2"/>
        <v>34.5</v>
      </c>
    </row>
    <row r="32" spans="1:8" ht="20.25">
      <c r="A32" s="21">
        <v>25</v>
      </c>
      <c r="B32" s="20" t="s">
        <v>32</v>
      </c>
      <c r="C32" s="16">
        <v>600</v>
      </c>
      <c r="D32" s="8" t="s">
        <v>34</v>
      </c>
      <c r="E32" s="7" t="s">
        <v>143</v>
      </c>
      <c r="F32" s="8" t="s">
        <v>31</v>
      </c>
      <c r="G32" s="13">
        <f t="shared" si="2"/>
        <v>34.5</v>
      </c>
      <c r="H32" s="13">
        <f t="shared" si="2"/>
        <v>34.5</v>
      </c>
    </row>
    <row r="33" spans="1:8" ht="20.25">
      <c r="A33" s="21">
        <v>26</v>
      </c>
      <c r="B33" s="20" t="s">
        <v>33</v>
      </c>
      <c r="C33" s="16">
        <v>600</v>
      </c>
      <c r="D33" s="8" t="s">
        <v>34</v>
      </c>
      <c r="E33" s="7" t="s">
        <v>143</v>
      </c>
      <c r="F33" s="8" t="s">
        <v>18</v>
      </c>
      <c r="G33" s="13">
        <v>34.5</v>
      </c>
      <c r="H33" s="13">
        <v>34.5</v>
      </c>
    </row>
    <row r="34" spans="1:8" ht="12.75">
      <c r="A34" s="21">
        <v>27</v>
      </c>
      <c r="B34" s="18" t="s">
        <v>62</v>
      </c>
      <c r="C34" s="16">
        <v>600</v>
      </c>
      <c r="D34" s="8" t="s">
        <v>34</v>
      </c>
      <c r="E34" s="7" t="s">
        <v>111</v>
      </c>
      <c r="F34" s="8"/>
      <c r="G34" s="13">
        <f>G35</f>
        <v>23.8</v>
      </c>
      <c r="H34" s="13">
        <f>H35</f>
        <v>23.8</v>
      </c>
    </row>
    <row r="35" spans="1:8" ht="20.25">
      <c r="A35" s="21">
        <v>28</v>
      </c>
      <c r="B35" s="18" t="s">
        <v>65</v>
      </c>
      <c r="C35" s="16">
        <v>600</v>
      </c>
      <c r="D35" s="8" t="s">
        <v>34</v>
      </c>
      <c r="E35" s="7" t="s">
        <v>113</v>
      </c>
      <c r="F35" s="8"/>
      <c r="G35" s="13">
        <f>G36</f>
        <v>23.8</v>
      </c>
      <c r="H35" s="13">
        <f>H36</f>
        <v>23.8</v>
      </c>
    </row>
    <row r="36" spans="1:8" ht="40.5">
      <c r="A36" s="21">
        <v>29</v>
      </c>
      <c r="B36" s="18" t="s">
        <v>67</v>
      </c>
      <c r="C36" s="16">
        <v>600</v>
      </c>
      <c r="D36" s="8" t="s">
        <v>34</v>
      </c>
      <c r="E36" s="7" t="s">
        <v>142</v>
      </c>
      <c r="F36" s="8"/>
      <c r="G36" s="13">
        <f>G37+G39</f>
        <v>23.8</v>
      </c>
      <c r="H36" s="13">
        <f>H37+H39</f>
        <v>23.8</v>
      </c>
    </row>
    <row r="37" spans="1:8" ht="40.5">
      <c r="A37" s="21">
        <v>30</v>
      </c>
      <c r="B37" s="18" t="s">
        <v>23</v>
      </c>
      <c r="C37" s="16">
        <v>600</v>
      </c>
      <c r="D37" s="8" t="s">
        <v>34</v>
      </c>
      <c r="E37" s="7" t="s">
        <v>142</v>
      </c>
      <c r="F37" s="8" t="s">
        <v>17</v>
      </c>
      <c r="G37" s="13">
        <f>G38</f>
        <v>13.59</v>
      </c>
      <c r="H37" s="13">
        <f>H38</f>
        <v>13.59</v>
      </c>
    </row>
    <row r="38" spans="1:8" ht="20.25">
      <c r="A38" s="21">
        <v>31</v>
      </c>
      <c r="B38" s="18" t="s">
        <v>22</v>
      </c>
      <c r="C38" s="16">
        <v>600</v>
      </c>
      <c r="D38" s="8" t="s">
        <v>34</v>
      </c>
      <c r="E38" s="7" t="s">
        <v>142</v>
      </c>
      <c r="F38" s="8" t="s">
        <v>10</v>
      </c>
      <c r="G38" s="13">
        <v>13.59</v>
      </c>
      <c r="H38" s="13">
        <v>13.59</v>
      </c>
    </row>
    <row r="39" spans="1:8" ht="20.25">
      <c r="A39" s="21">
        <v>32</v>
      </c>
      <c r="B39" s="18" t="s">
        <v>32</v>
      </c>
      <c r="C39" s="16">
        <v>600</v>
      </c>
      <c r="D39" s="8" t="s">
        <v>34</v>
      </c>
      <c r="E39" s="7" t="s">
        <v>142</v>
      </c>
      <c r="F39" s="8" t="s">
        <v>31</v>
      </c>
      <c r="G39" s="13">
        <f>G40</f>
        <v>10.21</v>
      </c>
      <c r="H39" s="13">
        <f>H40</f>
        <v>10.21</v>
      </c>
    </row>
    <row r="40" spans="1:8" ht="21" customHeight="1">
      <c r="A40" s="21">
        <v>33</v>
      </c>
      <c r="B40" s="18" t="s">
        <v>33</v>
      </c>
      <c r="C40" s="16">
        <v>600</v>
      </c>
      <c r="D40" s="8" t="s">
        <v>34</v>
      </c>
      <c r="E40" s="7" t="s">
        <v>142</v>
      </c>
      <c r="F40" s="8" t="s">
        <v>18</v>
      </c>
      <c r="G40" s="13">
        <v>10.21</v>
      </c>
      <c r="H40" s="13">
        <v>10.21</v>
      </c>
    </row>
    <row r="41" spans="1:8" ht="12.75">
      <c r="A41" s="21">
        <v>34</v>
      </c>
      <c r="B41" s="17" t="s">
        <v>20</v>
      </c>
      <c r="C41" s="16">
        <v>600</v>
      </c>
      <c r="D41" s="8" t="s">
        <v>40</v>
      </c>
      <c r="E41" s="7" t="s">
        <v>110</v>
      </c>
      <c r="F41" s="8"/>
      <c r="G41" s="13">
        <f aca="true" t="shared" si="3" ref="G41:H44">G42</f>
        <v>119.9</v>
      </c>
      <c r="H41" s="13">
        <f t="shared" si="3"/>
        <v>119.9</v>
      </c>
    </row>
    <row r="42" spans="1:8" ht="12.75">
      <c r="A42" s="21">
        <v>35</v>
      </c>
      <c r="B42" s="20" t="s">
        <v>45</v>
      </c>
      <c r="C42" s="16">
        <v>600</v>
      </c>
      <c r="D42" s="8" t="s">
        <v>41</v>
      </c>
      <c r="E42" s="7" t="s">
        <v>110</v>
      </c>
      <c r="F42" s="8"/>
      <c r="G42" s="13">
        <f t="shared" si="3"/>
        <v>119.9</v>
      </c>
      <c r="H42" s="13">
        <f t="shared" si="3"/>
        <v>119.9</v>
      </c>
    </row>
    <row r="43" spans="1:8" ht="40.5">
      <c r="A43" s="21">
        <v>36</v>
      </c>
      <c r="B43" s="18" t="s">
        <v>84</v>
      </c>
      <c r="C43" s="16">
        <v>600</v>
      </c>
      <c r="D43" s="8" t="s">
        <v>41</v>
      </c>
      <c r="E43" s="7" t="s">
        <v>114</v>
      </c>
      <c r="F43" s="8"/>
      <c r="G43" s="13">
        <f t="shared" si="3"/>
        <v>119.9</v>
      </c>
      <c r="H43" s="13">
        <f t="shared" si="3"/>
        <v>119.9</v>
      </c>
    </row>
    <row r="44" spans="1:8" ht="20.25">
      <c r="A44" s="21">
        <v>37</v>
      </c>
      <c r="B44" s="18" t="s">
        <v>85</v>
      </c>
      <c r="C44" s="16">
        <v>600</v>
      </c>
      <c r="D44" s="8" t="s">
        <v>41</v>
      </c>
      <c r="E44" s="7" t="s">
        <v>117</v>
      </c>
      <c r="F44" s="8"/>
      <c r="G44" s="13">
        <f t="shared" si="3"/>
        <v>119.9</v>
      </c>
      <c r="H44" s="13">
        <f t="shared" si="3"/>
        <v>119.9</v>
      </c>
    </row>
    <row r="45" spans="1:8" ht="70.5" customHeight="1">
      <c r="A45" s="21">
        <v>38</v>
      </c>
      <c r="B45" s="20" t="s">
        <v>92</v>
      </c>
      <c r="C45" s="16">
        <v>600</v>
      </c>
      <c r="D45" s="8" t="s">
        <v>41</v>
      </c>
      <c r="E45" s="7" t="s">
        <v>141</v>
      </c>
      <c r="F45" s="8"/>
      <c r="G45" s="13">
        <f>G46+G48</f>
        <v>119.9</v>
      </c>
      <c r="H45" s="13">
        <f>H46+H48</f>
        <v>119.9</v>
      </c>
    </row>
    <row r="46" spans="1:8" ht="40.5">
      <c r="A46" s="21">
        <v>39</v>
      </c>
      <c r="B46" s="18" t="s">
        <v>23</v>
      </c>
      <c r="C46" s="16">
        <v>600</v>
      </c>
      <c r="D46" s="8" t="s">
        <v>41</v>
      </c>
      <c r="E46" s="7" t="s">
        <v>141</v>
      </c>
      <c r="F46" s="8" t="s">
        <v>17</v>
      </c>
      <c r="G46" s="13">
        <f>G47</f>
        <v>60</v>
      </c>
      <c r="H46" s="13">
        <f>H47</f>
        <v>60</v>
      </c>
    </row>
    <row r="47" spans="1:8" ht="20.25">
      <c r="A47" s="21">
        <v>40</v>
      </c>
      <c r="B47" s="18" t="s">
        <v>22</v>
      </c>
      <c r="C47" s="16">
        <v>600</v>
      </c>
      <c r="D47" s="8" t="s">
        <v>41</v>
      </c>
      <c r="E47" s="7" t="s">
        <v>141</v>
      </c>
      <c r="F47" s="8" t="s">
        <v>10</v>
      </c>
      <c r="G47" s="13">
        <v>60</v>
      </c>
      <c r="H47" s="13">
        <v>60</v>
      </c>
    </row>
    <row r="48" spans="1:8" ht="20.25">
      <c r="A48" s="21">
        <v>41</v>
      </c>
      <c r="B48" s="20" t="s">
        <v>32</v>
      </c>
      <c r="C48" s="16">
        <v>600</v>
      </c>
      <c r="D48" s="8" t="s">
        <v>41</v>
      </c>
      <c r="E48" s="7" t="s">
        <v>141</v>
      </c>
      <c r="F48" s="8" t="s">
        <v>31</v>
      </c>
      <c r="G48" s="13">
        <f>G49</f>
        <v>59.9</v>
      </c>
      <c r="H48" s="13">
        <f>H49</f>
        <v>59.9</v>
      </c>
    </row>
    <row r="49" spans="1:8" ht="20.25">
      <c r="A49" s="21">
        <v>42</v>
      </c>
      <c r="B49" s="20" t="s">
        <v>33</v>
      </c>
      <c r="C49" s="16">
        <v>600</v>
      </c>
      <c r="D49" s="8" t="s">
        <v>41</v>
      </c>
      <c r="E49" s="7" t="s">
        <v>141</v>
      </c>
      <c r="F49" s="8" t="s">
        <v>18</v>
      </c>
      <c r="G49" s="13">
        <v>59.9</v>
      </c>
      <c r="H49" s="13">
        <v>59.9</v>
      </c>
    </row>
    <row r="50" spans="1:8" ht="12.75">
      <c r="A50" s="21">
        <v>43</v>
      </c>
      <c r="B50" s="17" t="s">
        <v>19</v>
      </c>
      <c r="C50" s="16">
        <v>600</v>
      </c>
      <c r="D50" s="8" t="s">
        <v>42</v>
      </c>
      <c r="E50" s="8"/>
      <c r="F50" s="8"/>
      <c r="G50" s="13">
        <f>+G51</f>
        <v>1256</v>
      </c>
      <c r="H50" s="13">
        <f>+H51</f>
        <v>1256</v>
      </c>
    </row>
    <row r="51" spans="1:8" ht="12.75">
      <c r="A51" s="21">
        <v>44</v>
      </c>
      <c r="B51" s="17" t="s">
        <v>46</v>
      </c>
      <c r="C51" s="16">
        <v>600</v>
      </c>
      <c r="D51" s="8" t="s">
        <v>43</v>
      </c>
      <c r="E51" s="8"/>
      <c r="F51" s="8"/>
      <c r="G51" s="13">
        <f>G56+G52</f>
        <v>1256</v>
      </c>
      <c r="H51" s="13">
        <f>H56+H52</f>
        <v>1256</v>
      </c>
    </row>
    <row r="52" spans="1:8" ht="21" customHeight="1">
      <c r="A52" s="21">
        <v>45</v>
      </c>
      <c r="B52" s="17" t="s">
        <v>125</v>
      </c>
      <c r="C52" s="16">
        <v>600</v>
      </c>
      <c r="D52" s="8" t="s">
        <v>43</v>
      </c>
      <c r="E52" s="8" t="s">
        <v>127</v>
      </c>
      <c r="F52" s="8"/>
      <c r="G52" s="13">
        <f aca="true" t="shared" si="4" ref="G52:H54">G53</f>
        <v>93</v>
      </c>
      <c r="H52" s="13">
        <f t="shared" si="4"/>
        <v>93</v>
      </c>
    </row>
    <row r="53" spans="1:8" ht="94.5" customHeight="1">
      <c r="A53" s="21">
        <v>46</v>
      </c>
      <c r="B53" s="20" t="s">
        <v>126</v>
      </c>
      <c r="C53" s="16">
        <v>600</v>
      </c>
      <c r="D53" s="8" t="s">
        <v>43</v>
      </c>
      <c r="E53" s="8" t="s">
        <v>140</v>
      </c>
      <c r="F53" s="8"/>
      <c r="G53" s="13">
        <f t="shared" si="4"/>
        <v>93</v>
      </c>
      <c r="H53" s="13">
        <f t="shared" si="4"/>
        <v>93</v>
      </c>
    </row>
    <row r="54" spans="1:8" ht="20.25">
      <c r="A54" s="21">
        <v>47</v>
      </c>
      <c r="B54" s="18" t="s">
        <v>32</v>
      </c>
      <c r="C54" s="16">
        <v>600</v>
      </c>
      <c r="D54" s="8" t="s">
        <v>43</v>
      </c>
      <c r="E54" s="8" t="s">
        <v>140</v>
      </c>
      <c r="F54" s="8" t="s">
        <v>31</v>
      </c>
      <c r="G54" s="13">
        <f t="shared" si="4"/>
        <v>93</v>
      </c>
      <c r="H54" s="13">
        <f t="shared" si="4"/>
        <v>93</v>
      </c>
    </row>
    <row r="55" spans="1:8" ht="20.25">
      <c r="A55" s="21">
        <v>48</v>
      </c>
      <c r="B55" s="18" t="s">
        <v>33</v>
      </c>
      <c r="C55" s="16">
        <v>600</v>
      </c>
      <c r="D55" s="8" t="s">
        <v>43</v>
      </c>
      <c r="E55" s="8" t="s">
        <v>140</v>
      </c>
      <c r="F55" s="8" t="s">
        <v>18</v>
      </c>
      <c r="G55" s="13">
        <v>93</v>
      </c>
      <c r="H55" s="13">
        <v>93</v>
      </c>
    </row>
    <row r="56" spans="1:8" ht="30">
      <c r="A56" s="21">
        <v>49</v>
      </c>
      <c r="B56" s="22" t="s">
        <v>93</v>
      </c>
      <c r="C56" s="16">
        <v>600</v>
      </c>
      <c r="D56" s="8" t="s">
        <v>43</v>
      </c>
      <c r="E56" s="8" t="s">
        <v>118</v>
      </c>
      <c r="F56" s="8"/>
      <c r="G56" s="13">
        <f aca="true" t="shared" si="5" ref="G56:H59">G57</f>
        <v>1163</v>
      </c>
      <c r="H56" s="13">
        <f t="shared" si="5"/>
        <v>1163</v>
      </c>
    </row>
    <row r="57" spans="1:8" ht="30">
      <c r="A57" s="21">
        <v>50</v>
      </c>
      <c r="B57" s="22" t="s">
        <v>94</v>
      </c>
      <c r="C57" s="16">
        <v>600</v>
      </c>
      <c r="D57" s="8" t="s">
        <v>43</v>
      </c>
      <c r="E57" s="8" t="s">
        <v>119</v>
      </c>
      <c r="F57" s="8"/>
      <c r="G57" s="13">
        <f t="shared" si="5"/>
        <v>1163</v>
      </c>
      <c r="H57" s="13">
        <f t="shared" si="5"/>
        <v>1163</v>
      </c>
    </row>
    <row r="58" spans="1:8" ht="81">
      <c r="A58" s="21">
        <v>51</v>
      </c>
      <c r="B58" s="20" t="s">
        <v>95</v>
      </c>
      <c r="C58" s="16">
        <v>600</v>
      </c>
      <c r="D58" s="8" t="s">
        <v>86</v>
      </c>
      <c r="E58" s="8" t="s">
        <v>139</v>
      </c>
      <c r="F58" s="8"/>
      <c r="G58" s="13">
        <f t="shared" si="5"/>
        <v>1163</v>
      </c>
      <c r="H58" s="13">
        <f t="shared" si="5"/>
        <v>1163</v>
      </c>
    </row>
    <row r="59" spans="1:8" ht="20.25">
      <c r="A59" s="21">
        <v>52</v>
      </c>
      <c r="B59" s="18" t="s">
        <v>32</v>
      </c>
      <c r="C59" s="16">
        <v>600</v>
      </c>
      <c r="D59" s="8" t="s">
        <v>43</v>
      </c>
      <c r="E59" s="8" t="s">
        <v>139</v>
      </c>
      <c r="F59" s="8" t="s">
        <v>31</v>
      </c>
      <c r="G59" s="13">
        <f t="shared" si="5"/>
        <v>1163</v>
      </c>
      <c r="H59" s="13">
        <f t="shared" si="5"/>
        <v>1163</v>
      </c>
    </row>
    <row r="60" spans="1:8" ht="20.25">
      <c r="A60" s="21">
        <v>53</v>
      </c>
      <c r="B60" s="18" t="s">
        <v>33</v>
      </c>
      <c r="C60" s="16">
        <v>600</v>
      </c>
      <c r="D60" s="8" t="s">
        <v>43</v>
      </c>
      <c r="E60" s="8" t="s">
        <v>139</v>
      </c>
      <c r="F60" s="8" t="s">
        <v>18</v>
      </c>
      <c r="G60" s="13">
        <v>1163</v>
      </c>
      <c r="H60" s="13">
        <v>1163</v>
      </c>
    </row>
    <row r="61" spans="1:8" ht="12.75">
      <c r="A61" s="21">
        <v>54</v>
      </c>
      <c r="B61" s="17" t="s">
        <v>6</v>
      </c>
      <c r="C61" s="16">
        <v>600</v>
      </c>
      <c r="D61" s="8" t="s">
        <v>53</v>
      </c>
      <c r="E61" s="8"/>
      <c r="F61" s="8"/>
      <c r="G61" s="13">
        <f>G62+G68+G79</f>
        <v>5672.459999999999</v>
      </c>
      <c r="H61" s="13">
        <f>H62+H68+H79</f>
        <v>5682.81</v>
      </c>
    </row>
    <row r="62" spans="1:8" ht="12.75">
      <c r="A62" s="21">
        <v>55</v>
      </c>
      <c r="B62" s="17" t="s">
        <v>4</v>
      </c>
      <c r="C62" s="16">
        <v>600</v>
      </c>
      <c r="D62" s="8" t="s">
        <v>54</v>
      </c>
      <c r="E62" s="10"/>
      <c r="F62" s="10"/>
      <c r="G62" s="13">
        <f aca="true" t="shared" si="6" ref="G62:H66">G63</f>
        <v>30</v>
      </c>
      <c r="H62" s="13">
        <f t="shared" si="6"/>
        <v>30</v>
      </c>
    </row>
    <row r="63" spans="1:8" ht="30">
      <c r="A63" s="21">
        <v>56</v>
      </c>
      <c r="B63" s="17" t="s">
        <v>96</v>
      </c>
      <c r="C63" s="16">
        <v>600</v>
      </c>
      <c r="D63" s="8" t="s">
        <v>54</v>
      </c>
      <c r="E63" s="10" t="s">
        <v>118</v>
      </c>
      <c r="F63" s="10"/>
      <c r="G63" s="13">
        <f t="shared" si="6"/>
        <v>30</v>
      </c>
      <c r="H63" s="13">
        <f t="shared" si="6"/>
        <v>30</v>
      </c>
    </row>
    <row r="64" spans="1:8" ht="20.25">
      <c r="A64" s="21">
        <v>57</v>
      </c>
      <c r="B64" s="17" t="s">
        <v>97</v>
      </c>
      <c r="C64" s="16">
        <v>600</v>
      </c>
      <c r="D64" s="8" t="s">
        <v>54</v>
      </c>
      <c r="E64" s="10" t="s">
        <v>120</v>
      </c>
      <c r="F64" s="10"/>
      <c r="G64" s="13">
        <f t="shared" si="6"/>
        <v>30</v>
      </c>
      <c r="H64" s="13">
        <f t="shared" si="6"/>
        <v>30</v>
      </c>
    </row>
    <row r="65" spans="1:8" ht="60.75">
      <c r="A65" s="21">
        <v>58</v>
      </c>
      <c r="B65" s="20" t="s">
        <v>98</v>
      </c>
      <c r="C65" s="16">
        <v>600</v>
      </c>
      <c r="D65" s="8" t="s">
        <v>54</v>
      </c>
      <c r="E65" s="10" t="s">
        <v>138</v>
      </c>
      <c r="F65" s="10"/>
      <c r="G65" s="13">
        <f t="shared" si="6"/>
        <v>30</v>
      </c>
      <c r="H65" s="13">
        <f t="shared" si="6"/>
        <v>30</v>
      </c>
    </row>
    <row r="66" spans="1:8" ht="20.25">
      <c r="A66" s="21">
        <v>59</v>
      </c>
      <c r="B66" s="18" t="s">
        <v>32</v>
      </c>
      <c r="C66" s="16">
        <v>600</v>
      </c>
      <c r="D66" s="8" t="s">
        <v>54</v>
      </c>
      <c r="E66" s="10" t="s">
        <v>138</v>
      </c>
      <c r="F66" s="10" t="s">
        <v>31</v>
      </c>
      <c r="G66" s="13">
        <f t="shared" si="6"/>
        <v>30</v>
      </c>
      <c r="H66" s="13">
        <f t="shared" si="6"/>
        <v>30</v>
      </c>
    </row>
    <row r="67" spans="1:8" ht="20.25">
      <c r="A67" s="21">
        <v>60</v>
      </c>
      <c r="B67" s="18" t="s">
        <v>33</v>
      </c>
      <c r="C67" s="16">
        <v>600</v>
      </c>
      <c r="D67" s="8" t="s">
        <v>54</v>
      </c>
      <c r="E67" s="10" t="s">
        <v>138</v>
      </c>
      <c r="F67" s="10" t="s">
        <v>18</v>
      </c>
      <c r="G67" s="13">
        <v>30</v>
      </c>
      <c r="H67" s="13">
        <v>30</v>
      </c>
    </row>
    <row r="68" spans="1:8" ht="12.75">
      <c r="A68" s="21">
        <v>61</v>
      </c>
      <c r="B68" s="17" t="s">
        <v>5</v>
      </c>
      <c r="C68" s="16">
        <v>600</v>
      </c>
      <c r="D68" s="8" t="s">
        <v>59</v>
      </c>
      <c r="E68" s="10"/>
      <c r="F68" s="10"/>
      <c r="G68" s="13">
        <f aca="true" t="shared" si="7" ref="G68:H70">G69</f>
        <v>5605.73</v>
      </c>
      <c r="H68" s="13">
        <f t="shared" si="7"/>
        <v>5614.54</v>
      </c>
    </row>
    <row r="69" spans="1:8" ht="30">
      <c r="A69" s="21">
        <v>62</v>
      </c>
      <c r="B69" s="17" t="s">
        <v>96</v>
      </c>
      <c r="C69" s="16">
        <v>600</v>
      </c>
      <c r="D69" s="8" t="s">
        <v>60</v>
      </c>
      <c r="E69" s="10" t="s">
        <v>118</v>
      </c>
      <c r="F69" s="10"/>
      <c r="G69" s="13">
        <f t="shared" si="7"/>
        <v>5605.73</v>
      </c>
      <c r="H69" s="13">
        <f t="shared" si="7"/>
        <v>5614.54</v>
      </c>
    </row>
    <row r="70" spans="1:8" ht="30">
      <c r="A70" s="21">
        <v>63</v>
      </c>
      <c r="B70" s="5" t="s">
        <v>94</v>
      </c>
      <c r="C70" s="6">
        <v>600</v>
      </c>
      <c r="D70" s="8" t="s">
        <v>60</v>
      </c>
      <c r="E70" s="8" t="s">
        <v>119</v>
      </c>
      <c r="F70" s="8"/>
      <c r="G70" s="13">
        <f t="shared" si="7"/>
        <v>5605.73</v>
      </c>
      <c r="H70" s="13">
        <f t="shared" si="7"/>
        <v>5614.54</v>
      </c>
    </row>
    <row r="71" spans="1:8" ht="71.25">
      <c r="A71" s="21">
        <v>64</v>
      </c>
      <c r="B71" s="20" t="s">
        <v>99</v>
      </c>
      <c r="C71" s="16">
        <v>600</v>
      </c>
      <c r="D71" s="8" t="s">
        <v>59</v>
      </c>
      <c r="E71" s="10" t="s">
        <v>119</v>
      </c>
      <c r="F71" s="8"/>
      <c r="G71" s="13">
        <f>G72+G74</f>
        <v>5605.73</v>
      </c>
      <c r="H71" s="13">
        <f>H72+H74</f>
        <v>5614.54</v>
      </c>
    </row>
    <row r="72" spans="1:8" ht="81">
      <c r="A72" s="21">
        <v>65</v>
      </c>
      <c r="B72" s="20" t="s">
        <v>100</v>
      </c>
      <c r="C72" s="16">
        <v>600</v>
      </c>
      <c r="D72" s="8" t="s">
        <v>59</v>
      </c>
      <c r="E72" s="8" t="s">
        <v>137</v>
      </c>
      <c r="F72" s="8" t="s">
        <v>31</v>
      </c>
      <c r="G72" s="13">
        <f>G73</f>
        <v>2706.08</v>
      </c>
      <c r="H72" s="13">
        <f>H73</f>
        <v>2714.89</v>
      </c>
    </row>
    <row r="73" spans="1:8" ht="20.25">
      <c r="A73" s="21">
        <v>66</v>
      </c>
      <c r="B73" s="20" t="s">
        <v>33</v>
      </c>
      <c r="C73" s="16">
        <v>600</v>
      </c>
      <c r="D73" s="8" t="s">
        <v>60</v>
      </c>
      <c r="E73" s="8" t="s">
        <v>137</v>
      </c>
      <c r="F73" s="8" t="s">
        <v>18</v>
      </c>
      <c r="G73" s="13">
        <v>2706.08</v>
      </c>
      <c r="H73" s="13">
        <v>2714.89</v>
      </c>
    </row>
    <row r="74" spans="1:8" ht="69.75" customHeight="1">
      <c r="A74" s="21">
        <v>67</v>
      </c>
      <c r="B74" s="20" t="s">
        <v>101</v>
      </c>
      <c r="C74" s="16">
        <v>600</v>
      </c>
      <c r="D74" s="8" t="s">
        <v>59</v>
      </c>
      <c r="E74" s="8" t="s">
        <v>136</v>
      </c>
      <c r="F74" s="8"/>
      <c r="G74" s="13">
        <f>G75+G77</f>
        <v>2899.65</v>
      </c>
      <c r="H74" s="13">
        <f>H75+H77</f>
        <v>2899.65</v>
      </c>
    </row>
    <row r="75" spans="1:8" ht="40.5">
      <c r="A75" s="21">
        <v>68</v>
      </c>
      <c r="B75" s="20" t="s">
        <v>55</v>
      </c>
      <c r="C75" s="16">
        <v>600</v>
      </c>
      <c r="D75" s="8" t="s">
        <v>59</v>
      </c>
      <c r="E75" s="8" t="s">
        <v>136</v>
      </c>
      <c r="F75" s="8" t="s">
        <v>17</v>
      </c>
      <c r="G75" s="13">
        <f>G76</f>
        <v>2520.35</v>
      </c>
      <c r="H75" s="13">
        <f>H76</f>
        <v>2520.35</v>
      </c>
    </row>
    <row r="76" spans="1:8" ht="20.25">
      <c r="A76" s="21">
        <v>69</v>
      </c>
      <c r="B76" s="20" t="s">
        <v>56</v>
      </c>
      <c r="C76" s="16">
        <v>600</v>
      </c>
      <c r="D76" s="8" t="s">
        <v>59</v>
      </c>
      <c r="E76" s="8" t="s">
        <v>136</v>
      </c>
      <c r="F76" s="8" t="s">
        <v>10</v>
      </c>
      <c r="G76" s="13">
        <v>2520.35</v>
      </c>
      <c r="H76" s="13">
        <v>2520.35</v>
      </c>
    </row>
    <row r="77" spans="1:8" ht="20.25">
      <c r="A77" s="21">
        <v>70</v>
      </c>
      <c r="B77" s="20" t="s">
        <v>32</v>
      </c>
      <c r="C77" s="16">
        <v>600</v>
      </c>
      <c r="D77" s="8" t="s">
        <v>60</v>
      </c>
      <c r="E77" s="8" t="s">
        <v>136</v>
      </c>
      <c r="F77" s="8" t="s">
        <v>31</v>
      </c>
      <c r="G77" s="13">
        <f>G78</f>
        <v>379.3</v>
      </c>
      <c r="H77" s="13">
        <f>H78</f>
        <v>379.3</v>
      </c>
    </row>
    <row r="78" spans="1:8" ht="20.25">
      <c r="A78" s="21">
        <v>71</v>
      </c>
      <c r="B78" s="20" t="s">
        <v>33</v>
      </c>
      <c r="C78" s="16">
        <v>600</v>
      </c>
      <c r="D78" s="8" t="s">
        <v>60</v>
      </c>
      <c r="E78" s="8" t="s">
        <v>136</v>
      </c>
      <c r="F78" s="8" t="s">
        <v>18</v>
      </c>
      <c r="G78" s="13">
        <v>379.3</v>
      </c>
      <c r="H78" s="13">
        <v>379.3</v>
      </c>
    </row>
    <row r="79" spans="1:8" ht="12.75">
      <c r="A79" s="21">
        <v>72</v>
      </c>
      <c r="B79" s="22" t="s">
        <v>107</v>
      </c>
      <c r="C79" s="7" t="s">
        <v>11</v>
      </c>
      <c r="D79" s="8" t="s">
        <v>108</v>
      </c>
      <c r="E79" s="8"/>
      <c r="F79" s="8"/>
      <c r="G79" s="13">
        <f aca="true" t="shared" si="8" ref="G79:H83">G80</f>
        <v>36.73</v>
      </c>
      <c r="H79" s="13">
        <f t="shared" si="8"/>
        <v>38.27</v>
      </c>
    </row>
    <row r="80" spans="1:8" ht="12.75">
      <c r="A80" s="21">
        <v>73</v>
      </c>
      <c r="B80" s="22" t="s">
        <v>62</v>
      </c>
      <c r="C80" s="7" t="s">
        <v>11</v>
      </c>
      <c r="D80" s="8" t="s">
        <v>108</v>
      </c>
      <c r="E80" s="8" t="s">
        <v>111</v>
      </c>
      <c r="F80" s="8"/>
      <c r="G80" s="13">
        <f t="shared" si="8"/>
        <v>36.73</v>
      </c>
      <c r="H80" s="13">
        <f t="shared" si="8"/>
        <v>38.27</v>
      </c>
    </row>
    <row r="81" spans="1:8" ht="20.25">
      <c r="A81" s="21">
        <v>74</v>
      </c>
      <c r="B81" s="22" t="s">
        <v>65</v>
      </c>
      <c r="C81" s="7" t="s">
        <v>11</v>
      </c>
      <c r="D81" s="8" t="s">
        <v>108</v>
      </c>
      <c r="E81" s="8" t="s">
        <v>113</v>
      </c>
      <c r="F81" s="8"/>
      <c r="G81" s="13">
        <f t="shared" si="8"/>
        <v>36.73</v>
      </c>
      <c r="H81" s="13">
        <f t="shared" si="8"/>
        <v>38.27</v>
      </c>
    </row>
    <row r="82" spans="1:8" ht="51">
      <c r="A82" s="21">
        <v>75</v>
      </c>
      <c r="B82" s="22" t="s">
        <v>109</v>
      </c>
      <c r="C82" s="7" t="s">
        <v>11</v>
      </c>
      <c r="D82" s="8" t="s">
        <v>108</v>
      </c>
      <c r="E82" s="8" t="s">
        <v>135</v>
      </c>
      <c r="F82" s="8"/>
      <c r="G82" s="13">
        <f t="shared" si="8"/>
        <v>36.73</v>
      </c>
      <c r="H82" s="13">
        <f t="shared" si="8"/>
        <v>38.27</v>
      </c>
    </row>
    <row r="83" spans="1:8" ht="20.25">
      <c r="A83" s="21">
        <v>76</v>
      </c>
      <c r="B83" s="20" t="s">
        <v>32</v>
      </c>
      <c r="C83" s="7" t="s">
        <v>11</v>
      </c>
      <c r="D83" s="8" t="s">
        <v>108</v>
      </c>
      <c r="E83" s="8" t="s">
        <v>135</v>
      </c>
      <c r="F83" s="8" t="s">
        <v>31</v>
      </c>
      <c r="G83" s="13">
        <f t="shared" si="8"/>
        <v>36.73</v>
      </c>
      <c r="H83" s="13">
        <f t="shared" si="8"/>
        <v>38.27</v>
      </c>
    </row>
    <row r="84" spans="1:8" ht="20.25">
      <c r="A84" s="21">
        <v>77</v>
      </c>
      <c r="B84" s="20" t="s">
        <v>33</v>
      </c>
      <c r="C84" s="7">
        <v>600</v>
      </c>
      <c r="D84" s="8" t="s">
        <v>108</v>
      </c>
      <c r="E84" s="8" t="s">
        <v>135</v>
      </c>
      <c r="F84" s="8" t="s">
        <v>18</v>
      </c>
      <c r="G84" s="13">
        <v>36.73</v>
      </c>
      <c r="H84" s="13">
        <v>38.27</v>
      </c>
    </row>
    <row r="85" spans="1:8" ht="12.75">
      <c r="A85" s="21">
        <v>78</v>
      </c>
      <c r="B85" s="18" t="s">
        <v>78</v>
      </c>
      <c r="C85" s="16">
        <v>600</v>
      </c>
      <c r="D85" s="8" t="s">
        <v>79</v>
      </c>
      <c r="E85" s="8"/>
      <c r="F85" s="8"/>
      <c r="G85" s="13">
        <f aca="true" t="shared" si="9" ref="G85:H87">G86</f>
        <v>44.8</v>
      </c>
      <c r="H85" s="13">
        <f t="shared" si="9"/>
        <v>44.8</v>
      </c>
    </row>
    <row r="86" spans="1:8" ht="12.75">
      <c r="A86" s="21">
        <v>79</v>
      </c>
      <c r="B86" s="18" t="s">
        <v>80</v>
      </c>
      <c r="C86" s="16">
        <v>600</v>
      </c>
      <c r="D86" s="8" t="s">
        <v>81</v>
      </c>
      <c r="E86" s="8"/>
      <c r="F86" s="8"/>
      <c r="G86" s="13">
        <f t="shared" si="9"/>
        <v>44.8</v>
      </c>
      <c r="H86" s="13">
        <f t="shared" si="9"/>
        <v>44.8</v>
      </c>
    </row>
    <row r="87" spans="1:8" ht="12.75">
      <c r="A87" s="21">
        <v>80</v>
      </c>
      <c r="B87" s="18" t="s">
        <v>62</v>
      </c>
      <c r="C87" s="16">
        <v>600</v>
      </c>
      <c r="D87" s="8" t="s">
        <v>81</v>
      </c>
      <c r="E87" s="8" t="s">
        <v>111</v>
      </c>
      <c r="F87" s="8"/>
      <c r="G87" s="13">
        <f t="shared" si="9"/>
        <v>44.8</v>
      </c>
      <c r="H87" s="13">
        <f t="shared" si="9"/>
        <v>44.8</v>
      </c>
    </row>
    <row r="88" spans="1:8" ht="20.25">
      <c r="A88" s="21">
        <v>81</v>
      </c>
      <c r="B88" s="18" t="s">
        <v>65</v>
      </c>
      <c r="C88" s="16">
        <v>600</v>
      </c>
      <c r="D88" s="8" t="s">
        <v>81</v>
      </c>
      <c r="E88" s="8" t="s">
        <v>113</v>
      </c>
      <c r="F88" s="8"/>
      <c r="G88" s="13">
        <f>G92+G89</f>
        <v>44.8</v>
      </c>
      <c r="H88" s="13">
        <f>H92+H89</f>
        <v>44.8</v>
      </c>
    </row>
    <row r="89" spans="1:8" ht="40.5">
      <c r="A89" s="21">
        <v>82</v>
      </c>
      <c r="B89" s="18" t="s">
        <v>83</v>
      </c>
      <c r="C89" s="16">
        <v>600</v>
      </c>
      <c r="D89" s="8" t="s">
        <v>81</v>
      </c>
      <c r="E89" s="8" t="s">
        <v>134</v>
      </c>
      <c r="F89" s="8"/>
      <c r="G89" s="13">
        <f>G90</f>
        <v>4.8</v>
      </c>
      <c r="H89" s="13">
        <f>H90</f>
        <v>4.8</v>
      </c>
    </row>
    <row r="90" spans="1:8" ht="20.25">
      <c r="A90" s="21">
        <v>83</v>
      </c>
      <c r="B90" s="18" t="s">
        <v>32</v>
      </c>
      <c r="C90" s="16">
        <v>600</v>
      </c>
      <c r="D90" s="8" t="s">
        <v>81</v>
      </c>
      <c r="E90" s="8" t="s">
        <v>134</v>
      </c>
      <c r="F90" s="8" t="s">
        <v>31</v>
      </c>
      <c r="G90" s="13">
        <f>G91</f>
        <v>4.8</v>
      </c>
      <c r="H90" s="13">
        <f>H91</f>
        <v>4.8</v>
      </c>
    </row>
    <row r="91" spans="1:8" ht="20.25">
      <c r="A91" s="21">
        <v>84</v>
      </c>
      <c r="B91" s="18" t="s">
        <v>33</v>
      </c>
      <c r="C91" s="16">
        <v>600</v>
      </c>
      <c r="D91" s="8" t="s">
        <v>81</v>
      </c>
      <c r="E91" s="8" t="s">
        <v>134</v>
      </c>
      <c r="F91" s="8" t="s">
        <v>18</v>
      </c>
      <c r="G91" s="13">
        <v>4.8</v>
      </c>
      <c r="H91" s="13">
        <v>4.8</v>
      </c>
    </row>
    <row r="92" spans="1:8" ht="30">
      <c r="A92" s="21">
        <v>85</v>
      </c>
      <c r="B92" s="18" t="s">
        <v>82</v>
      </c>
      <c r="C92" s="16">
        <v>600</v>
      </c>
      <c r="D92" s="8" t="s">
        <v>81</v>
      </c>
      <c r="E92" s="8" t="s">
        <v>133</v>
      </c>
      <c r="F92" s="8"/>
      <c r="G92" s="13">
        <f>G93</f>
        <v>40</v>
      </c>
      <c r="H92" s="13">
        <f>H93</f>
        <v>40</v>
      </c>
    </row>
    <row r="93" spans="1:8" ht="20.25">
      <c r="A93" s="21">
        <v>86</v>
      </c>
      <c r="B93" s="20" t="s">
        <v>32</v>
      </c>
      <c r="C93" s="16">
        <v>600</v>
      </c>
      <c r="D93" s="8" t="s">
        <v>81</v>
      </c>
      <c r="E93" s="8" t="s">
        <v>133</v>
      </c>
      <c r="F93" s="8" t="s">
        <v>31</v>
      </c>
      <c r="G93" s="13">
        <f>G94</f>
        <v>40</v>
      </c>
      <c r="H93" s="13">
        <f>H94</f>
        <v>40</v>
      </c>
    </row>
    <row r="94" spans="1:8" ht="20.25">
      <c r="A94" s="21">
        <v>87</v>
      </c>
      <c r="B94" s="20" t="s">
        <v>33</v>
      </c>
      <c r="C94" s="16">
        <v>600</v>
      </c>
      <c r="D94" s="8" t="s">
        <v>81</v>
      </c>
      <c r="E94" s="8" t="s">
        <v>133</v>
      </c>
      <c r="F94" s="8" t="s">
        <v>18</v>
      </c>
      <c r="G94" s="13">
        <v>40</v>
      </c>
      <c r="H94" s="13">
        <v>40</v>
      </c>
    </row>
    <row r="95" spans="1:8" ht="12.75">
      <c r="A95" s="21">
        <v>88</v>
      </c>
      <c r="B95" s="19" t="s">
        <v>7</v>
      </c>
      <c r="C95" s="16">
        <v>600</v>
      </c>
      <c r="D95" s="8">
        <v>1000</v>
      </c>
      <c r="E95" s="8"/>
      <c r="F95" s="8"/>
      <c r="G95" s="13">
        <f aca="true" t="shared" si="10" ref="G95:H100">G96</f>
        <v>14.83</v>
      </c>
      <c r="H95" s="13">
        <f t="shared" si="10"/>
        <v>14.83</v>
      </c>
    </row>
    <row r="96" spans="1:8" ht="12.75">
      <c r="A96" s="21">
        <v>89</v>
      </c>
      <c r="B96" s="23" t="s">
        <v>8</v>
      </c>
      <c r="C96" s="16">
        <v>600</v>
      </c>
      <c r="D96" s="8">
        <v>1001</v>
      </c>
      <c r="E96" s="7"/>
      <c r="F96" s="8"/>
      <c r="G96" s="13">
        <f t="shared" si="10"/>
        <v>14.83</v>
      </c>
      <c r="H96" s="13">
        <f t="shared" si="10"/>
        <v>14.83</v>
      </c>
    </row>
    <row r="97" spans="1:8" ht="12.75">
      <c r="A97" s="21">
        <v>90</v>
      </c>
      <c r="B97" s="18" t="s">
        <v>62</v>
      </c>
      <c r="C97" s="16">
        <v>600</v>
      </c>
      <c r="D97" s="8">
        <v>1001</v>
      </c>
      <c r="E97" s="7" t="s">
        <v>111</v>
      </c>
      <c r="F97" s="15"/>
      <c r="G97" s="13">
        <f>G99</f>
        <v>14.83</v>
      </c>
      <c r="H97" s="13">
        <f>H99</f>
        <v>14.83</v>
      </c>
    </row>
    <row r="98" spans="1:8" ht="12.75">
      <c r="A98" s="21">
        <v>91</v>
      </c>
      <c r="B98" s="26" t="s">
        <v>0</v>
      </c>
      <c r="C98" s="16">
        <v>600</v>
      </c>
      <c r="D98" s="8">
        <v>1001</v>
      </c>
      <c r="E98" s="7" t="s">
        <v>113</v>
      </c>
      <c r="F98" s="15"/>
      <c r="G98" s="13">
        <f>G99</f>
        <v>14.83</v>
      </c>
      <c r="H98" s="13">
        <f>H99</f>
        <v>14.83</v>
      </c>
    </row>
    <row r="99" spans="1:8" ht="12.75">
      <c r="A99" s="21">
        <v>92</v>
      </c>
      <c r="B99" s="23" t="s">
        <v>68</v>
      </c>
      <c r="C99" s="16">
        <v>600</v>
      </c>
      <c r="D99" s="8">
        <v>1001</v>
      </c>
      <c r="E99" s="7" t="s">
        <v>132</v>
      </c>
      <c r="F99" s="8"/>
      <c r="G99" s="13">
        <f t="shared" si="10"/>
        <v>14.83</v>
      </c>
      <c r="H99" s="13">
        <f t="shared" si="10"/>
        <v>14.83</v>
      </c>
    </row>
    <row r="100" spans="1:8" ht="12.75">
      <c r="A100" s="21">
        <v>93</v>
      </c>
      <c r="B100" s="19" t="s">
        <v>35</v>
      </c>
      <c r="C100" s="16">
        <v>600</v>
      </c>
      <c r="D100" s="7" t="s">
        <v>36</v>
      </c>
      <c r="E100" s="7" t="s">
        <v>132</v>
      </c>
      <c r="F100" s="7" t="s">
        <v>39</v>
      </c>
      <c r="G100" s="13">
        <f t="shared" si="10"/>
        <v>14.83</v>
      </c>
      <c r="H100" s="13">
        <f t="shared" si="10"/>
        <v>14.83</v>
      </c>
    </row>
    <row r="101" spans="1:8" ht="12.75">
      <c r="A101" s="21">
        <v>94</v>
      </c>
      <c r="B101" s="19" t="s">
        <v>37</v>
      </c>
      <c r="C101" s="16">
        <v>600</v>
      </c>
      <c r="D101" s="7" t="s">
        <v>36</v>
      </c>
      <c r="E101" s="7" t="s">
        <v>132</v>
      </c>
      <c r="F101" s="7" t="s">
        <v>38</v>
      </c>
      <c r="G101" s="13">
        <v>14.83</v>
      </c>
      <c r="H101" s="13">
        <v>14.83</v>
      </c>
    </row>
    <row r="102" spans="1:8" ht="12.75">
      <c r="A102" s="21">
        <v>95</v>
      </c>
      <c r="B102" s="25" t="s">
        <v>69</v>
      </c>
      <c r="C102" s="16">
        <v>600</v>
      </c>
      <c r="D102" s="7" t="s">
        <v>70</v>
      </c>
      <c r="E102" s="7"/>
      <c r="F102" s="7"/>
      <c r="G102" s="13">
        <f aca="true" t="shared" si="11" ref="G102:H107">G103</f>
        <v>10.9</v>
      </c>
      <c r="H102" s="13">
        <f t="shared" si="11"/>
        <v>10.9</v>
      </c>
    </row>
    <row r="103" spans="1:8" ht="21">
      <c r="A103" s="21">
        <v>96</v>
      </c>
      <c r="B103" s="25" t="s">
        <v>71</v>
      </c>
      <c r="C103" s="16">
        <v>600</v>
      </c>
      <c r="D103" s="7" t="s">
        <v>72</v>
      </c>
      <c r="E103" s="7"/>
      <c r="F103" s="7"/>
      <c r="G103" s="13">
        <f t="shared" si="11"/>
        <v>10.9</v>
      </c>
      <c r="H103" s="13">
        <f t="shared" si="11"/>
        <v>10.9</v>
      </c>
    </row>
    <row r="104" spans="1:8" ht="12.75">
      <c r="A104" s="21">
        <v>97</v>
      </c>
      <c r="B104" s="18" t="s">
        <v>62</v>
      </c>
      <c r="C104" s="16">
        <v>600</v>
      </c>
      <c r="D104" s="8" t="s">
        <v>72</v>
      </c>
      <c r="E104" s="8" t="s">
        <v>111</v>
      </c>
      <c r="F104" s="8"/>
      <c r="G104" s="13">
        <f t="shared" si="11"/>
        <v>10.9</v>
      </c>
      <c r="H104" s="13">
        <f t="shared" si="11"/>
        <v>10.9</v>
      </c>
    </row>
    <row r="105" spans="1:8" ht="20.25">
      <c r="A105" s="21">
        <v>98</v>
      </c>
      <c r="B105" s="18" t="s">
        <v>65</v>
      </c>
      <c r="C105" s="16">
        <v>600</v>
      </c>
      <c r="D105" s="8" t="s">
        <v>72</v>
      </c>
      <c r="E105" s="8" t="s">
        <v>113</v>
      </c>
      <c r="F105" s="8"/>
      <c r="G105" s="13">
        <f t="shared" si="11"/>
        <v>10.9</v>
      </c>
      <c r="H105" s="13">
        <f t="shared" si="11"/>
        <v>10.9</v>
      </c>
    </row>
    <row r="106" spans="1:8" ht="40.5">
      <c r="A106" s="21">
        <v>99</v>
      </c>
      <c r="B106" s="18" t="s">
        <v>73</v>
      </c>
      <c r="C106" s="16">
        <v>600</v>
      </c>
      <c r="D106" s="8" t="s">
        <v>72</v>
      </c>
      <c r="E106" s="8" t="s">
        <v>131</v>
      </c>
      <c r="F106" s="8"/>
      <c r="G106" s="13">
        <f t="shared" si="11"/>
        <v>10.9</v>
      </c>
      <c r="H106" s="13">
        <f t="shared" si="11"/>
        <v>10.9</v>
      </c>
    </row>
    <row r="107" spans="1:8" ht="12.75">
      <c r="A107" s="21">
        <v>100</v>
      </c>
      <c r="B107" s="18" t="s">
        <v>74</v>
      </c>
      <c r="C107" s="16">
        <v>600</v>
      </c>
      <c r="D107" s="8" t="s">
        <v>72</v>
      </c>
      <c r="E107" s="8" t="s">
        <v>131</v>
      </c>
      <c r="F107" s="8" t="s">
        <v>75</v>
      </c>
      <c r="G107" s="13">
        <f t="shared" si="11"/>
        <v>10.9</v>
      </c>
      <c r="H107" s="13">
        <f t="shared" si="11"/>
        <v>10.9</v>
      </c>
    </row>
    <row r="108" spans="1:8" ht="12.75">
      <c r="A108" s="21">
        <v>101</v>
      </c>
      <c r="B108" s="18" t="s">
        <v>76</v>
      </c>
      <c r="C108" s="16">
        <v>600</v>
      </c>
      <c r="D108" s="8" t="s">
        <v>72</v>
      </c>
      <c r="E108" s="8" t="s">
        <v>131</v>
      </c>
      <c r="F108" s="8" t="s">
        <v>77</v>
      </c>
      <c r="G108" s="13">
        <v>10.9</v>
      </c>
      <c r="H108" s="13">
        <v>10.9</v>
      </c>
    </row>
    <row r="109" spans="1:8" ht="12.75">
      <c r="A109" s="21">
        <v>102</v>
      </c>
      <c r="B109" s="38" t="s">
        <v>27</v>
      </c>
      <c r="C109" s="39"/>
      <c r="D109" s="39"/>
      <c r="E109" s="39"/>
      <c r="F109" s="39"/>
      <c r="G109" s="39"/>
      <c r="H109" s="40"/>
    </row>
    <row r="110" spans="1:8" ht="14.25" customHeight="1">
      <c r="A110" s="21">
        <v>103</v>
      </c>
      <c r="B110" s="18" t="s">
        <v>62</v>
      </c>
      <c r="C110" s="16">
        <v>600</v>
      </c>
      <c r="D110" s="7" t="s">
        <v>3</v>
      </c>
      <c r="E110" s="7" t="s">
        <v>111</v>
      </c>
      <c r="F110" s="7"/>
      <c r="G110" s="13">
        <f aca="true" t="shared" si="12" ref="G110:H113">G111</f>
        <v>568.06</v>
      </c>
      <c r="H110" s="13">
        <f t="shared" si="12"/>
        <v>568.06</v>
      </c>
    </row>
    <row r="111" spans="1:8" ht="30">
      <c r="A111" s="21">
        <v>104</v>
      </c>
      <c r="B111" s="18" t="s">
        <v>25</v>
      </c>
      <c r="C111" s="16">
        <v>600</v>
      </c>
      <c r="D111" s="7" t="s">
        <v>26</v>
      </c>
      <c r="E111" s="7" t="s">
        <v>121</v>
      </c>
      <c r="F111" s="7"/>
      <c r="G111" s="14">
        <f t="shared" si="12"/>
        <v>568.06</v>
      </c>
      <c r="H111" s="14">
        <f t="shared" si="12"/>
        <v>568.06</v>
      </c>
    </row>
    <row r="112" spans="1:8" ht="40.5">
      <c r="A112" s="21">
        <v>105</v>
      </c>
      <c r="B112" s="18" t="s">
        <v>66</v>
      </c>
      <c r="C112" s="16">
        <v>600</v>
      </c>
      <c r="D112" s="7" t="s">
        <v>26</v>
      </c>
      <c r="E112" s="7" t="s">
        <v>130</v>
      </c>
      <c r="F112" s="7"/>
      <c r="G112" s="14">
        <f t="shared" si="12"/>
        <v>568.06</v>
      </c>
      <c r="H112" s="14">
        <f t="shared" si="12"/>
        <v>568.06</v>
      </c>
    </row>
    <row r="113" spans="1:8" ht="40.5">
      <c r="A113" s="21">
        <v>106</v>
      </c>
      <c r="B113" s="18" t="s">
        <v>23</v>
      </c>
      <c r="C113" s="16">
        <v>600</v>
      </c>
      <c r="D113" s="7" t="s">
        <v>26</v>
      </c>
      <c r="E113" s="7" t="s">
        <v>130</v>
      </c>
      <c r="F113" s="7" t="s">
        <v>17</v>
      </c>
      <c r="G113" s="13">
        <f t="shared" si="12"/>
        <v>568.06</v>
      </c>
      <c r="H113" s="13">
        <f t="shared" si="12"/>
        <v>568.06</v>
      </c>
    </row>
    <row r="114" spans="1:8" ht="20.25">
      <c r="A114" s="21">
        <v>107</v>
      </c>
      <c r="B114" s="18" t="s">
        <v>22</v>
      </c>
      <c r="C114" s="16">
        <v>600</v>
      </c>
      <c r="D114" s="7" t="s">
        <v>26</v>
      </c>
      <c r="E114" s="7" t="s">
        <v>130</v>
      </c>
      <c r="F114" s="7" t="s">
        <v>10</v>
      </c>
      <c r="G114" s="13">
        <v>568.06</v>
      </c>
      <c r="H114" s="13">
        <v>568.06</v>
      </c>
    </row>
    <row r="115" spans="1:8" ht="12.75">
      <c r="A115" s="21">
        <v>108</v>
      </c>
      <c r="B115" s="17" t="s">
        <v>12</v>
      </c>
      <c r="C115" s="16">
        <v>600</v>
      </c>
      <c r="D115" s="8" t="s">
        <v>34</v>
      </c>
      <c r="E115" s="7" t="s">
        <v>110</v>
      </c>
      <c r="F115" s="7"/>
      <c r="G115" s="13">
        <f>G117</f>
        <v>2000</v>
      </c>
      <c r="H115" s="13">
        <f>H117</f>
        <v>2000</v>
      </c>
    </row>
    <row r="116" spans="1:8" ht="15" customHeight="1">
      <c r="A116" s="21">
        <v>109</v>
      </c>
      <c r="B116" s="18" t="s">
        <v>155</v>
      </c>
      <c r="C116" s="16"/>
      <c r="D116" s="8"/>
      <c r="E116" s="7"/>
      <c r="F116" s="7"/>
      <c r="G116" s="13"/>
      <c r="H116" s="13"/>
    </row>
    <row r="117" spans="1:8" ht="15.75" customHeight="1">
      <c r="A117" s="21">
        <v>110</v>
      </c>
      <c r="B117" s="18" t="s">
        <v>62</v>
      </c>
      <c r="C117" s="16">
        <v>600</v>
      </c>
      <c r="D117" s="8" t="s">
        <v>34</v>
      </c>
      <c r="E117" s="7" t="s">
        <v>111</v>
      </c>
      <c r="F117" s="7"/>
      <c r="G117" s="13">
        <f aca="true" t="shared" si="13" ref="G117:H120">G118</f>
        <v>2000</v>
      </c>
      <c r="H117" s="13">
        <f t="shared" si="13"/>
        <v>2000</v>
      </c>
    </row>
    <row r="118" spans="1:8" ht="27.75" customHeight="1">
      <c r="A118" s="21">
        <v>111</v>
      </c>
      <c r="B118" s="18" t="s">
        <v>156</v>
      </c>
      <c r="C118" s="16">
        <v>600</v>
      </c>
      <c r="D118" s="7" t="s">
        <v>34</v>
      </c>
      <c r="E118" s="7" t="s">
        <v>157</v>
      </c>
      <c r="F118" s="7"/>
      <c r="G118" s="13">
        <f t="shared" si="13"/>
        <v>2000</v>
      </c>
      <c r="H118" s="13">
        <f t="shared" si="13"/>
        <v>2000</v>
      </c>
    </row>
    <row r="119" spans="1:8" ht="23.25" customHeight="1">
      <c r="A119" s="21">
        <v>112</v>
      </c>
      <c r="B119" s="18" t="s">
        <v>158</v>
      </c>
      <c r="C119" s="16">
        <v>600</v>
      </c>
      <c r="D119" s="7" t="s">
        <v>34</v>
      </c>
      <c r="E119" s="7" t="s">
        <v>159</v>
      </c>
      <c r="F119" s="7"/>
      <c r="G119" s="13">
        <f t="shared" si="13"/>
        <v>2000</v>
      </c>
      <c r="H119" s="13">
        <f t="shared" si="13"/>
        <v>2000</v>
      </c>
    </row>
    <row r="120" spans="1:8" ht="20.25">
      <c r="A120" s="21">
        <v>113</v>
      </c>
      <c r="B120" s="17" t="s">
        <v>49</v>
      </c>
      <c r="C120" s="16">
        <v>600</v>
      </c>
      <c r="D120" s="7" t="s">
        <v>34</v>
      </c>
      <c r="E120" s="7" t="s">
        <v>159</v>
      </c>
      <c r="F120" s="7" t="s">
        <v>11</v>
      </c>
      <c r="G120" s="13">
        <f t="shared" si="13"/>
        <v>2000</v>
      </c>
      <c r="H120" s="13">
        <f t="shared" si="13"/>
        <v>2000</v>
      </c>
    </row>
    <row r="121" spans="1:8" ht="12.75">
      <c r="A121" s="21">
        <v>114</v>
      </c>
      <c r="B121" s="17" t="s">
        <v>50</v>
      </c>
      <c r="C121" s="16">
        <v>600</v>
      </c>
      <c r="D121" s="7" t="s">
        <v>34</v>
      </c>
      <c r="E121" s="7" t="s">
        <v>159</v>
      </c>
      <c r="F121" s="7" t="s">
        <v>51</v>
      </c>
      <c r="G121" s="13">
        <v>2000</v>
      </c>
      <c r="H121" s="13">
        <v>2000</v>
      </c>
    </row>
    <row r="122" spans="1:8" ht="12.75">
      <c r="A122" s="21">
        <v>115</v>
      </c>
      <c r="B122" s="17" t="s">
        <v>13</v>
      </c>
      <c r="C122" s="16">
        <v>600</v>
      </c>
      <c r="D122" s="8" t="s">
        <v>47</v>
      </c>
      <c r="E122" s="8"/>
      <c r="F122" s="8"/>
      <c r="G122" s="13">
        <f>G124+G131</f>
        <v>9670.759999999998</v>
      </c>
      <c r="H122" s="13">
        <f>H124+H131</f>
        <v>9670.76</v>
      </c>
    </row>
    <row r="123" spans="1:8" ht="15" customHeight="1">
      <c r="A123" s="21">
        <v>116</v>
      </c>
      <c r="B123" s="38" t="s">
        <v>52</v>
      </c>
      <c r="C123" s="39"/>
      <c r="D123" s="39"/>
      <c r="E123" s="39"/>
      <c r="F123" s="39"/>
      <c r="G123" s="39"/>
      <c r="H123" s="40"/>
    </row>
    <row r="124" spans="1:8" ht="12.75">
      <c r="A124" s="21">
        <v>117</v>
      </c>
      <c r="B124" s="17" t="s">
        <v>9</v>
      </c>
      <c r="C124" s="16">
        <v>600</v>
      </c>
      <c r="D124" s="8" t="s">
        <v>48</v>
      </c>
      <c r="E124" s="8"/>
      <c r="F124" s="8"/>
      <c r="G124" s="13">
        <f aca="true" t="shared" si="14" ref="G124:H128">G125</f>
        <v>5224.82</v>
      </c>
      <c r="H124" s="13">
        <f t="shared" si="14"/>
        <v>5345.55</v>
      </c>
    </row>
    <row r="125" spans="1:8" ht="30">
      <c r="A125" s="21">
        <v>118</v>
      </c>
      <c r="B125" s="17" t="s">
        <v>102</v>
      </c>
      <c r="C125" s="16">
        <v>600</v>
      </c>
      <c r="D125" s="8" t="s">
        <v>48</v>
      </c>
      <c r="E125" s="8" t="s">
        <v>122</v>
      </c>
      <c r="F125" s="8"/>
      <c r="G125" s="13">
        <f>G126</f>
        <v>5224.82</v>
      </c>
      <c r="H125" s="13">
        <f>H126</f>
        <v>5345.55</v>
      </c>
    </row>
    <row r="126" spans="1:8" ht="30">
      <c r="A126" s="21">
        <v>119</v>
      </c>
      <c r="B126" s="17" t="s">
        <v>103</v>
      </c>
      <c r="C126" s="16">
        <v>600</v>
      </c>
      <c r="D126" s="8" t="s">
        <v>48</v>
      </c>
      <c r="E126" s="8" t="s">
        <v>129</v>
      </c>
      <c r="F126" s="8"/>
      <c r="G126" s="13">
        <f t="shared" si="14"/>
        <v>5224.82</v>
      </c>
      <c r="H126" s="13">
        <f t="shared" si="14"/>
        <v>5345.55</v>
      </c>
    </row>
    <row r="127" spans="1:8" ht="71.25">
      <c r="A127" s="21">
        <v>120</v>
      </c>
      <c r="B127" s="17" t="s">
        <v>104</v>
      </c>
      <c r="C127" s="16">
        <v>600</v>
      </c>
      <c r="D127" s="8" t="s">
        <v>48</v>
      </c>
      <c r="E127" s="8" t="s">
        <v>129</v>
      </c>
      <c r="F127" s="8"/>
      <c r="G127" s="13">
        <f t="shared" si="14"/>
        <v>5224.82</v>
      </c>
      <c r="H127" s="13">
        <f t="shared" si="14"/>
        <v>5345.55</v>
      </c>
    </row>
    <row r="128" spans="1:8" ht="20.25">
      <c r="A128" s="21">
        <v>121</v>
      </c>
      <c r="B128" s="17" t="s">
        <v>49</v>
      </c>
      <c r="C128" s="16">
        <v>600</v>
      </c>
      <c r="D128" s="8" t="s">
        <v>48</v>
      </c>
      <c r="E128" s="8" t="s">
        <v>129</v>
      </c>
      <c r="F128" s="8" t="s">
        <v>11</v>
      </c>
      <c r="G128" s="13">
        <f t="shared" si="14"/>
        <v>5224.82</v>
      </c>
      <c r="H128" s="13">
        <f t="shared" si="14"/>
        <v>5345.55</v>
      </c>
    </row>
    <row r="129" spans="1:8" ht="12.75">
      <c r="A129" s="21">
        <v>122</v>
      </c>
      <c r="B129" s="17" t="s">
        <v>50</v>
      </c>
      <c r="C129" s="16">
        <v>600</v>
      </c>
      <c r="D129" s="8" t="s">
        <v>48</v>
      </c>
      <c r="E129" s="8" t="s">
        <v>129</v>
      </c>
      <c r="F129" s="8" t="s">
        <v>51</v>
      </c>
      <c r="G129" s="13">
        <v>5224.82</v>
      </c>
      <c r="H129" s="13">
        <v>5345.55</v>
      </c>
    </row>
    <row r="130" spans="1:8" ht="10.5" customHeight="1">
      <c r="A130" s="21">
        <v>123</v>
      </c>
      <c r="B130" s="38" t="s">
        <v>28</v>
      </c>
      <c r="C130" s="39"/>
      <c r="D130" s="39"/>
      <c r="E130" s="39"/>
      <c r="F130" s="39"/>
      <c r="G130" s="39"/>
      <c r="H130" s="40"/>
    </row>
    <row r="131" spans="1:8" ht="12.75">
      <c r="A131" s="34">
        <v>124</v>
      </c>
      <c r="B131" s="17" t="s">
        <v>9</v>
      </c>
      <c r="C131" s="16">
        <v>600</v>
      </c>
      <c r="D131" s="8" t="s">
        <v>48</v>
      </c>
      <c r="E131" s="8"/>
      <c r="F131" s="8"/>
      <c r="G131" s="13">
        <f aca="true" t="shared" si="15" ref="G131:H135">G132</f>
        <v>4445.94</v>
      </c>
      <c r="H131" s="13">
        <f t="shared" si="15"/>
        <v>4325.21</v>
      </c>
    </row>
    <row r="132" spans="1:8" ht="30">
      <c r="A132" s="21">
        <v>125</v>
      </c>
      <c r="B132" s="17" t="s">
        <v>102</v>
      </c>
      <c r="C132" s="16">
        <v>600</v>
      </c>
      <c r="D132" s="8" t="s">
        <v>48</v>
      </c>
      <c r="E132" s="8" t="s">
        <v>122</v>
      </c>
      <c r="F132" s="8"/>
      <c r="G132" s="13">
        <f t="shared" si="15"/>
        <v>4445.94</v>
      </c>
      <c r="H132" s="13">
        <f t="shared" si="15"/>
        <v>4325.21</v>
      </c>
    </row>
    <row r="133" spans="1:8" ht="30">
      <c r="A133" s="21">
        <v>126</v>
      </c>
      <c r="B133" s="17" t="s">
        <v>105</v>
      </c>
      <c r="C133" s="16">
        <v>600</v>
      </c>
      <c r="D133" s="8" t="s">
        <v>48</v>
      </c>
      <c r="E133" s="8" t="s">
        <v>128</v>
      </c>
      <c r="F133" s="8"/>
      <c r="G133" s="13">
        <f t="shared" si="15"/>
        <v>4445.94</v>
      </c>
      <c r="H133" s="13">
        <f t="shared" si="15"/>
        <v>4325.21</v>
      </c>
    </row>
    <row r="134" spans="1:8" ht="76.5" customHeight="1">
      <c r="A134" s="21">
        <v>127</v>
      </c>
      <c r="B134" s="18" t="s">
        <v>106</v>
      </c>
      <c r="C134" s="16">
        <v>600</v>
      </c>
      <c r="D134" s="8" t="s">
        <v>48</v>
      </c>
      <c r="E134" s="8" t="s">
        <v>128</v>
      </c>
      <c r="F134" s="8"/>
      <c r="G134" s="13">
        <f t="shared" si="15"/>
        <v>4445.94</v>
      </c>
      <c r="H134" s="13">
        <f t="shared" si="15"/>
        <v>4325.21</v>
      </c>
    </row>
    <row r="135" spans="1:8" ht="20.25">
      <c r="A135" s="21">
        <v>128</v>
      </c>
      <c r="B135" s="17" t="s">
        <v>49</v>
      </c>
      <c r="C135" s="16">
        <v>600</v>
      </c>
      <c r="D135" s="8" t="s">
        <v>48</v>
      </c>
      <c r="E135" s="8" t="s">
        <v>128</v>
      </c>
      <c r="F135" s="8" t="s">
        <v>11</v>
      </c>
      <c r="G135" s="13">
        <f t="shared" si="15"/>
        <v>4445.94</v>
      </c>
      <c r="H135" s="13">
        <f t="shared" si="15"/>
        <v>4325.21</v>
      </c>
    </row>
    <row r="136" spans="1:8" ht="12.75">
      <c r="A136" s="21">
        <v>129</v>
      </c>
      <c r="B136" s="17" t="s">
        <v>50</v>
      </c>
      <c r="C136" s="16">
        <v>600</v>
      </c>
      <c r="D136" s="8" t="s">
        <v>48</v>
      </c>
      <c r="E136" s="8" t="s">
        <v>128</v>
      </c>
      <c r="F136" s="8" t="s">
        <v>51</v>
      </c>
      <c r="G136" s="13">
        <v>4445.94</v>
      </c>
      <c r="H136" s="13">
        <v>4325.21</v>
      </c>
    </row>
    <row r="137" spans="1:8" ht="12.75">
      <c r="A137" s="21">
        <v>130</v>
      </c>
      <c r="B137" s="18" t="s">
        <v>14</v>
      </c>
      <c r="C137" s="16">
        <v>600</v>
      </c>
      <c r="D137" s="8"/>
      <c r="E137" s="8"/>
      <c r="F137" s="8"/>
      <c r="G137" s="13">
        <v>584.18</v>
      </c>
      <c r="H137" s="37">
        <v>1219.34</v>
      </c>
    </row>
    <row r="138" spans="1:8" ht="12.75">
      <c r="A138" s="21">
        <v>131</v>
      </c>
      <c r="B138" s="24" t="s">
        <v>1</v>
      </c>
      <c r="C138" s="6"/>
      <c r="D138" s="9"/>
      <c r="E138" s="9"/>
      <c r="F138" s="9"/>
      <c r="G138" s="12">
        <f>G9+G41+G50+G61+G85+G95+G102+G122</f>
        <v>23431.019999999997</v>
      </c>
      <c r="H138" s="12">
        <f>H9+H41+H50+H61+H85+H95+H102+H122</f>
        <v>24450.68</v>
      </c>
    </row>
    <row r="139" spans="1:7" ht="12.75">
      <c r="A139" s="36"/>
      <c r="B139" s="2"/>
      <c r="C139" s="11"/>
      <c r="D139" s="1"/>
      <c r="E139" s="3"/>
      <c r="F139" s="3"/>
      <c r="G139" s="4"/>
    </row>
    <row r="140" ht="12.75">
      <c r="A140" s="35"/>
    </row>
    <row r="141" ht="12.75">
      <c r="A141" s="36"/>
    </row>
    <row r="142" ht="12.75">
      <c r="A142" s="36"/>
    </row>
    <row r="143" ht="12.75">
      <c r="A143" s="35"/>
    </row>
    <row r="144" ht="12.75">
      <c r="A144" s="35"/>
    </row>
  </sheetData>
  <sheetProtection/>
  <mergeCells count="15">
    <mergeCell ref="A5:A7"/>
    <mergeCell ref="C5:C7"/>
    <mergeCell ref="G5:G7"/>
    <mergeCell ref="H5:H7"/>
    <mergeCell ref="A3:H3"/>
    <mergeCell ref="D5:D7"/>
    <mergeCell ref="E5:E7"/>
    <mergeCell ref="F5:F7"/>
    <mergeCell ref="B5:B7"/>
    <mergeCell ref="B123:H123"/>
    <mergeCell ref="B130:H130"/>
    <mergeCell ref="D1:H1"/>
    <mergeCell ref="C2:H2"/>
    <mergeCell ref="B8:H8"/>
    <mergeCell ref="B109:H109"/>
  </mergeCells>
  <printOptions/>
  <pageMargins left="0.71" right="0.38" top="0.52" bottom="0.41" header="0.4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FedoseevaOV</cp:lastModifiedBy>
  <cp:lastPrinted>2016-11-28T08:07:13Z</cp:lastPrinted>
  <dcterms:created xsi:type="dcterms:W3CDTF">2003-08-15T04:54:42Z</dcterms:created>
  <dcterms:modified xsi:type="dcterms:W3CDTF">2016-11-30T02:38:53Z</dcterms:modified>
  <cp:category/>
  <cp:version/>
  <cp:contentType/>
  <cp:contentStatus/>
</cp:coreProperties>
</file>