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8" windowWidth="10860" windowHeight="4740" tabRatio="601" activeTab="5"/>
  </bookViews>
  <sheets>
    <sheet name="Пр.1" sheetId="1" r:id="rId1"/>
    <sheet name="Пр.2" sheetId="2" r:id="rId2"/>
    <sheet name="Пр.3" sheetId="3" r:id="rId3"/>
    <sheet name="Пр.4" sheetId="4" r:id="rId4"/>
    <sheet name="Лист5" sheetId="5" r:id="rId5"/>
    <sheet name="Пр.6" sheetId="6" r:id="rId6"/>
  </sheets>
  <definedNames/>
  <calcPr fullCalcOnLoad="1" refMode="R1C1"/>
</workbook>
</file>

<file path=xl/sharedStrings.xml><?xml version="1.0" encoding="utf-8"?>
<sst xmlns="http://schemas.openxmlformats.org/spreadsheetml/2006/main" count="992" uniqueCount="373">
  <si>
    <t>Функционирование Администрации Каратузского сельсовета</t>
  </si>
  <si>
    <t xml:space="preserve">Приложение № 1   </t>
  </si>
  <si>
    <t>№</t>
  </si>
  <si>
    <t>Всего</t>
  </si>
  <si>
    <t>Сумма</t>
  </si>
  <si>
    <t xml:space="preserve">№ </t>
  </si>
  <si>
    <t>2.</t>
  </si>
  <si>
    <t>1.</t>
  </si>
  <si>
    <t>тыс.руб</t>
  </si>
  <si>
    <t>Код источника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</si>
  <si>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</si>
  <si>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</si>
  <si>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</si>
  <si>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</si>
  <si>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</si>
  <si>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год</t>
  </si>
  <si>
    <t>по КИВф, КИВ нФ</t>
  </si>
  <si>
    <t>государственного управления,относящихся</t>
  </si>
  <si>
    <t>к источникам финансирования дефицита бюджета РФ</t>
  </si>
  <si>
    <t>3.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</si>
  <si>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</si>
  <si>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</si>
  <si>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</si>
  <si>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</si>
  <si>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</si>
  <si>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</si>
  <si>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 xml:space="preserve">Код </t>
  </si>
  <si>
    <t>Код группы, подгруппы</t>
  </si>
  <si>
    <t xml:space="preserve">        Наименование показателя</t>
  </si>
  <si>
    <t>ведомства</t>
  </si>
  <si>
    <t>статьи  и вида</t>
  </si>
  <si>
    <t>источников</t>
  </si>
  <si>
    <t>.01050201100000510</t>
  </si>
  <si>
    <t>Увеличение  прочих остатков денежных средств</t>
  </si>
  <si>
    <t>.01050201100000610</t>
  </si>
  <si>
    <t>Уменьшение  прочих остатков денежных средств</t>
  </si>
  <si>
    <t xml:space="preserve">  тыс.руб.</t>
  </si>
  <si>
    <t>Наименование главных распорядителей</t>
  </si>
  <si>
    <t>раздел</t>
  </si>
  <si>
    <t>строки</t>
  </si>
  <si>
    <t>подраздел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</si>
  <si>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</si>
  <si>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</si>
  <si>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</si>
  <si>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</si>
  <si>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</si>
  <si>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</si>
  <si>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</si>
  <si>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</si>
  <si>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</si>
  <si>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</si>
  <si>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Вид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</si>
  <si>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</si>
  <si>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</si>
  <si>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</si>
  <si>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</si>
  <si>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</si>
  <si>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</si>
  <si>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</si>
  <si>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>бюджетов поселений</t>
  </si>
  <si>
    <t xml:space="preserve">Дотации на выравнивание бюджетной обеспеченности. </t>
  </si>
  <si>
    <t>наименование показателей бюджетной</t>
  </si>
  <si>
    <t>статья</t>
  </si>
  <si>
    <t>расхо</t>
  </si>
  <si>
    <t>дов</t>
  </si>
  <si>
    <t xml:space="preserve"> год</t>
  </si>
  <si>
    <t>Жилищно коммунальное хозяйство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</si>
  <si>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</si>
  <si>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</si>
  <si>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</si>
  <si>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</si>
  <si>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</si>
  <si>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</si>
  <si>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</si>
  <si>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</si>
  <si>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</si>
  <si>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</si>
  <si>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</si>
  <si>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</si>
  <si>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</si>
  <si>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</si>
  <si>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</si>
  <si>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</si>
  <si>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</si>
  <si>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</si>
  <si>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</si>
  <si>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</si>
  <si>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</si>
  <si>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</si>
  <si>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</si>
  <si>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</si>
  <si>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</si>
  <si>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</si>
  <si>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</si>
  <si>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</si>
  <si>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010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</si>
  <si>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</si>
  <si>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</si>
  <si>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</si>
  <si>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</si>
  <si>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</si>
  <si>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</si>
  <si>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</si>
  <si>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</si>
  <si>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</si>
  <si>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</si>
  <si>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</si>
  <si>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</si>
  <si>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</si>
  <si>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 xml:space="preserve"> администрация Каратузского сельского совета         ИНН 2419000669</t>
  </si>
  <si>
    <t>Раздел</t>
  </si>
  <si>
    <t xml:space="preserve">Целевая </t>
  </si>
  <si>
    <t>Прочие безвозмездные поступления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</si>
  <si>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</si>
  <si>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</si>
  <si>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</si>
  <si>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Условно утвержденные расходы</t>
  </si>
  <si>
    <t>наим показателей бюджетной классификации</t>
  </si>
  <si>
    <t>Резервные фонды</t>
  </si>
  <si>
    <t>07</t>
  </si>
  <si>
    <t>180</t>
  </si>
  <si>
    <t>№ п/п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</si>
  <si>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</si>
  <si>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</si>
  <si>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</si>
  <si>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</si>
  <si>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</si>
  <si>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</si>
  <si>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</si>
  <si>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НАЛОГОВЫЕ И НЕНАЛОГОВЫЕ ДОХОДЫ</t>
  </si>
  <si>
    <t>Налог на имущество физических лиц</t>
  </si>
  <si>
    <t>администрация Каратузского сельского совета</t>
  </si>
  <si>
    <t>100</t>
  </si>
  <si>
    <t>230</t>
  </si>
  <si>
    <t>240</t>
  </si>
  <si>
    <t>250</t>
  </si>
  <si>
    <t>260</t>
  </si>
  <si>
    <t xml:space="preserve">на 2016 </t>
  </si>
  <si>
    <t>на 2016</t>
  </si>
  <si>
    <t>НАЛОГИ НА ТОВАРЫ (РАБОТЫ, УСЛУГИ), РЕАЛИЗУЕМЫЕ НА ТЕРРИТОРИИ РОССИЙСКОЙ ФЕДЕРАЦИИ,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</si>
  <si>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</si>
  <si>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</si>
  <si>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</si>
  <si>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</si>
  <si>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</si>
  <si>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</si>
  <si>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</si>
  <si>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</si>
  <si>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</si>
  <si>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</si>
  <si>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</si>
  <si>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</si>
  <si>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</si>
  <si>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</si>
  <si>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</si>
  <si>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</si>
  <si>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</si>
  <si>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</si>
  <si>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</si>
  <si>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</si>
  <si>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</si>
  <si>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</si>
  <si>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</si>
  <si>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</si>
  <si>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</si>
  <si>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</si>
  <si>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</si>
  <si>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</si>
  <si>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</si>
  <si>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</si>
  <si>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</si>
  <si>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800</t>
  </si>
  <si>
    <t>Иные бюджетные ассигнования</t>
  </si>
  <si>
    <t>810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</si>
  <si>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</si>
  <si>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</si>
  <si>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</si>
  <si>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</si>
  <si>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</si>
  <si>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</si>
  <si>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</si>
  <si>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</si>
  <si>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</si>
  <si>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</si>
  <si>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</si>
  <si>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</si>
  <si>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</si>
  <si>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 0503</t>
  </si>
  <si>
    <t>0503</t>
  </si>
  <si>
    <t>0100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</si>
  <si>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</si>
  <si>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</si>
  <si>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</si>
  <si>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</si>
  <si>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</si>
  <si>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</si>
  <si>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</si>
  <si>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</si>
  <si>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</si>
  <si>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</si>
  <si>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>2 19 05000 10 0000 151</t>
  </si>
  <si>
    <t xml:space="preserve">Доплата к пенсиям </t>
  </si>
  <si>
    <t>Код администратора</t>
  </si>
  <si>
    <t>Код бюджетной классификации</t>
  </si>
  <si>
    <t>Наименование кода бюджетной классификации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</si>
  <si>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</si>
  <si>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</si>
  <si>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</si>
  <si>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</si>
  <si>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</si>
  <si>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Межбюджетные трансферты</t>
  </si>
  <si>
    <t>500</t>
  </si>
  <si>
    <t>Субсидии</t>
  </si>
  <si>
    <t>520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</si>
  <si>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</si>
  <si>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</si>
  <si>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</si>
  <si>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</si>
  <si>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</si>
  <si>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</si>
  <si>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</si>
  <si>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</si>
  <si>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</si>
  <si>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</si>
  <si>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на 2017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</si>
  <si>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</si>
  <si>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</si>
  <si>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</si>
  <si>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</si>
  <si>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Единый сельскохозяйственный налог 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</si>
  <si>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</si>
  <si>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</si>
  <si>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</si>
  <si>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</si>
  <si>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</si>
  <si>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</si>
  <si>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</si>
  <si>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</si>
  <si>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</si>
  <si>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</si>
  <si>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 и муниципальных образований.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</si>
  <si>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</si>
  <si>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</si>
  <si>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</si>
  <si>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 безвозмездные   поступления   в   бюджеты сельских поселений</t>
  </si>
  <si>
    <t>Прочие  безвозмездные   поступления   в   бюджеты  сельских поселений</t>
  </si>
  <si>
    <t>Прочие безвозмездные поступления в бюджеты сельских поселений</t>
  </si>
  <si>
    <t xml:space="preserve">  </t>
  </si>
  <si>
    <t>Доходы бюджета на 2016 г.</t>
  </si>
  <si>
    <t>Доходы бюджета на 2017г.</t>
  </si>
  <si>
    <t>Доходы бюджета на 2018 г.</t>
  </si>
  <si>
    <t>на 2018</t>
  </si>
  <si>
    <t xml:space="preserve">на 2018 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</si>
  <si>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2014-2018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</si>
  <si>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</si>
  <si>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2014-2018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</si>
  <si>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</si>
  <si>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2014-2018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</si>
  <si>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2014-2018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2014 - 2018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</si>
  <si>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2014 - 2018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</si>
  <si>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2014 - 2018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</si>
  <si>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2014 - 2018 годы, муниципальной программы "Дорожная деятельность в отношении автомобильных дорог местного значения Каратузского сельсовета" на 2014 - 2018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</si>
  <si>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2014 - 2018 годы</t>
  </si>
  <si>
    <t>Подпрограмма "Организация благоустройства, сбора, вывоза бытовых отходов и мусора на территории Каратузского сельсовета" на 2014 - 2018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</si>
  <si>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2014 - 2018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</si>
  <si>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2014 - 2018 годы</t>
  </si>
  <si>
    <t>Подпрограмма "Организация ремонта муниципального жилищного фонда " на 2014 - 2018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</si>
  <si>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</si>
  <si>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</si>
  <si>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</si>
  <si>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</si>
  <si>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</si>
  <si>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Подпрограмма "Создание условий для поддержки и развития культурного потенциала на территории Каратузского сельсовета" на 2014 - 2018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</si>
  <si>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2014 - 2018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</si>
  <si>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2014 - 2018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</si>
  <si>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2014 -2018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</si>
  <si>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Другие вопросы в области жилищно-коммунального хозяйства</t>
  </si>
  <si>
    <t>0505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</si>
  <si>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</si>
  <si>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>0000000000</t>
  </si>
  <si>
    <t>9000000000</t>
  </si>
  <si>
    <t>9020000000</t>
  </si>
  <si>
    <t>9030000000</t>
  </si>
  <si>
    <t>0300000000</t>
  </si>
  <si>
    <t>0310000000</t>
  </si>
  <si>
    <t>0330000000</t>
  </si>
  <si>
    <t>0320000000</t>
  </si>
  <si>
    <t>0400000000</t>
  </si>
  <si>
    <t>0410000000</t>
  </si>
  <si>
    <t>0500000000</t>
  </si>
  <si>
    <t>0510000000</t>
  </si>
  <si>
    <t>0520000000</t>
  </si>
  <si>
    <t>9010000000</t>
  </si>
  <si>
    <t>0800000000</t>
  </si>
  <si>
    <t xml:space="preserve">Земельный налог 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</si>
  <si>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</si>
  <si>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</si>
  <si>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</si>
  <si>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</si>
  <si>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</si>
  <si>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</si>
  <si>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2017 год: 22988,12-(40+23,7)63,7=22924,42/97,5*100=23512,23-22924,42=587,91</t>
  </si>
  <si>
    <t>2018 год:23961,67-(40+24)63,7=23897,97/95*100=25155,76-22325,70=1194,09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</si>
  <si>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</si>
  <si>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Субсидии бюджетам сельских поселений на организацию и проведение аккарицидных обработок мест массового отдыха населения</t>
  </si>
  <si>
    <t>Субвенции бюджетам сельских поселений на выполнение государственных полномочий по созданию и обеспечению  деятельности  административных комиссий</t>
  </si>
  <si>
    <t>Прочие поступления от использования имущества, находящегося в собственности сельских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</si>
  <si>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 взыскания (штрафы) , установленные законами субъектов Российской Федерации за не соблюдение муниципальных правовых актов зачисляемые в бюджеты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</si>
  <si>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</si>
  <si>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сельских  поселений на организацию и проведение аккарицидных обработок мест массового отдыха населения</t>
  </si>
  <si>
    <t>Субвенции бюджетам  сельских поселений на выполнение  государственных полномочий по созданию и обеспечению  деятельности  административных комиссий</t>
  </si>
  <si>
    <t>Выполнение антитеррористических мероприятий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2014-2018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</si>
  <si>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0810000610</t>
  </si>
  <si>
    <t>0820000610</t>
  </si>
  <si>
    <t>9010000210</t>
  </si>
  <si>
    <t>9030000230</t>
  </si>
  <si>
    <t>9030000240</t>
  </si>
  <si>
    <t>9030075550</t>
  </si>
  <si>
    <t>9030000280</t>
  </si>
  <si>
    <t>9030000290</t>
  </si>
  <si>
    <t>0510000090</t>
  </si>
  <si>
    <t>0510000080</t>
  </si>
  <si>
    <t>0520000040</t>
  </si>
  <si>
    <t>0510000100</t>
  </si>
  <si>
    <t>0410000050</t>
  </si>
  <si>
    <t>0320000030</t>
  </si>
  <si>
    <t>9030075140</t>
  </si>
  <si>
    <t>0330000020</t>
  </si>
  <si>
    <t>0310000010</t>
  </si>
  <si>
    <t>9030000210</t>
  </si>
  <si>
    <t>9020000210</t>
  </si>
  <si>
    <t>Иные межбюджетные трансферты на поддержку мер по обеспечению сбалансированности бюджетов сельских поселений</t>
  </si>
  <si>
    <t>1 11 05 013 10 0000 120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</si>
  <si>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</t>
  </si>
  <si>
    <t xml:space="preserve">1 14 06 013 10 0000 430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</si>
  <si>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</si>
  <si>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1 11 09 045 10 0000 120</t>
  </si>
  <si>
    <t>116 51 040 02 0000 140</t>
  </si>
  <si>
    <t>1 17 01 050 10 0000 180</t>
  </si>
  <si>
    <t>2 02 01 001 10 0000 151</t>
  </si>
  <si>
    <t>2 02 02 999 10 7555 151</t>
  </si>
  <si>
    <t>2 02 03 024 10 7514 151</t>
  </si>
  <si>
    <t>2 02 04 999 10 2721 151</t>
  </si>
  <si>
    <t>2 07 05 030 10 0000 180</t>
  </si>
  <si>
    <t>2 08 05 000 10 0000 180</t>
  </si>
  <si>
    <t xml:space="preserve">1 11 05 025 10 0000 120 </t>
  </si>
  <si>
    <t>Доходы получаемые в виде арендной платы, а также средства от продажи права на заключение договоров аренды за земли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</si>
  <si>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1 14 06 025 10 0000 430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</si>
  <si>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</si>
  <si>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04</t>
  </si>
  <si>
    <t>Прочие межбюджетные трансферты передаваемые бюджетам  сельских поселений</t>
  </si>
  <si>
    <t>2721</t>
  </si>
  <si>
    <t xml:space="preserve">Иные межбюджетные трансферты </t>
  </si>
  <si>
    <t>Источники внутреннего финансирования дефицита бюджета Каратузского сельсовета на 2016 год и плановый период 2017-2018 годов</t>
  </si>
  <si>
    <t>Приложение № 2</t>
  </si>
  <si>
    <t>администраторы доходов бюджета Каратузского сельсовета на 2016 год и плановый период 2017 - 2018 г.г.</t>
  </si>
  <si>
    <t>Невыясненные поступления,  зачисляемые в бюджеты  сельских поселений</t>
  </si>
  <si>
    <t xml:space="preserve">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</si>
  <si>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</si>
  <si>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</si>
  <si>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>Главные администраторы источников внутреннего финансирования дефицита бюджета Каратузского сельсовета на 2016 год и плановый период 2017-2018 годов</t>
  </si>
  <si>
    <t>Приложение № 4</t>
  </si>
  <si>
    <t xml:space="preserve"> Доходы бюджета Каратузского сельсовета на 2016 год и плановый период 2017 -2018гг.   </t>
  </si>
  <si>
    <t xml:space="preserve"> 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</si>
  <si>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</si>
  <si>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межбюджетные трансферты, передаваемые бюджетам</t>
  </si>
  <si>
    <t>Приложение № 5</t>
  </si>
  <si>
    <t xml:space="preserve"> Распределение расходов бюджета Каратузского сельсовета по разделам и подразделам классификации расходов бюджетов Российской Федерации на 2016 год и плановый период 2017-2018 годов</t>
  </si>
  <si>
    <t>Приложение № 6</t>
  </si>
  <si>
    <t xml:space="preserve">Ведомственная структура расходов бюджета Каратузского сельсовета на 2016 год </t>
  </si>
  <si>
    <t>тыс.руб.</t>
  </si>
  <si>
    <t>Функционирование  высшего  должностного лица субъекта РФ и муниципального образования</t>
  </si>
  <si>
    <t>к Решению Каратузского сельского Совета депутатов № 02-10 от 04.12.2015г. "О бюджете Каратузского сельсовета на 2016 год и плановый период 2017 - 2018 годы"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</si>
</sst>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11"/>
      <name val="Arial Cyr"/>
      <family val="0"/>
    </font>
    <font>
      <i/>
      <sz val="10"/>
      <name val="Times New Roman"/>
      <family val="1"/>
    </font>
    <font>
      <i/>
      <sz val="10"/>
      <name val="Arial Narrow"/>
      <family val="2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justify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vertical="justify" wrapText="1"/>
      <protection/>
    </xf>
    <xf numFmtId="0" fontId="1" fillId="0" borderId="12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horizontal="left" vertical="justify" wrapText="1"/>
    </xf>
    <xf numFmtId="0" fontId="6" fillId="0" borderId="13" xfId="0" applyFont="1" applyFill="1" applyBorder="1" applyAlignment="1" applyProtection="1">
      <alignment horizontal="justify" vertical="justify" wrapText="1"/>
      <protection/>
    </xf>
    <xf numFmtId="0" fontId="6" fillId="0" borderId="13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Border="1" applyAlignment="1" applyProtection="1">
      <alignment vertical="justify" wrapText="1"/>
      <protection/>
    </xf>
    <xf numFmtId="0" fontId="8" fillId="0" borderId="13" xfId="0" applyFont="1" applyBorder="1" applyAlignment="1">
      <alignment/>
    </xf>
    <xf numFmtId="49" fontId="6" fillId="0" borderId="13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Border="1" applyAlignment="1">
      <alignment vertical="justify" wrapText="1"/>
    </xf>
    <xf numFmtId="49" fontId="6" fillId="0" borderId="13" xfId="0" applyNumberFormat="1" applyFont="1" applyBorder="1" applyAlignment="1" applyProtection="1">
      <alignment horizontal="center"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3" xfId="0" applyNumberFormat="1" applyFont="1" applyFill="1" applyBorder="1" applyAlignment="1">
      <alignment horizontal="right" vertical="justify" wrapText="1"/>
    </xf>
    <xf numFmtId="49" fontId="6" fillId="0" borderId="13" xfId="0" applyNumberFormat="1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justify" vertical="justify" wrapText="1"/>
    </xf>
    <xf numFmtId="49" fontId="12" fillId="0" borderId="13" xfId="0" applyNumberFormat="1" applyFont="1" applyFill="1" applyBorder="1" applyAlignment="1" applyProtection="1">
      <alignment horizontal="center" vertical="justify" wrapText="1"/>
      <protection/>
    </xf>
    <xf numFmtId="0" fontId="12" fillId="0" borderId="13" xfId="0" applyFont="1" applyFill="1" applyBorder="1" applyAlignment="1" applyProtection="1">
      <alignment horizontal="center" vertical="justify" wrapText="1"/>
      <protection/>
    </xf>
    <xf numFmtId="0" fontId="1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1" fillId="0" borderId="0" xfId="0" applyFont="1" applyAlignment="1">
      <alignment horizontal="center" vertical="justify" wrapText="1"/>
    </xf>
    <xf numFmtId="0" fontId="2" fillId="0" borderId="21" xfId="0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justify" vertical="top" wrapText="1"/>
      <protection/>
    </xf>
    <xf numFmtId="0" fontId="6" fillId="0" borderId="13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vertical="justify" wrapText="1"/>
    </xf>
    <xf numFmtId="0" fontId="1" fillId="0" borderId="24" xfId="0" applyFont="1" applyBorder="1" applyAlignment="1">
      <alignment/>
    </xf>
    <xf numFmtId="2" fontId="10" fillId="0" borderId="13" xfId="0" applyNumberFormat="1" applyFont="1" applyBorder="1" applyAlignment="1">
      <alignment vertical="justify" wrapText="1"/>
    </xf>
    <xf numFmtId="2" fontId="8" fillId="0" borderId="1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2" fontId="6" fillId="0" borderId="24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2" fontId="6" fillId="0" borderId="21" xfId="0" applyNumberFormat="1" applyFont="1" applyFill="1" applyBorder="1" applyAlignment="1">
      <alignment vertical="top" wrapText="1"/>
    </xf>
    <xf numFmtId="0" fontId="6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6" fillId="0" borderId="24" xfId="0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8" fillId="0" borderId="0" xfId="0" applyFont="1" applyAlignment="1" applyProtection="1">
      <alignment vertical="top" wrapText="1"/>
      <protection locked="0"/>
    </xf>
    <xf numFmtId="0" fontId="1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justify" wrapText="1"/>
    </xf>
    <xf numFmtId="0" fontId="15" fillId="0" borderId="23" xfId="0" applyFont="1" applyBorder="1" applyAlignment="1">
      <alignment vertical="justify" wrapText="1"/>
    </xf>
    <xf numFmtId="0" fontId="15" fillId="0" borderId="12" xfId="0" applyFont="1" applyBorder="1" applyAlignment="1">
      <alignment vertical="justify" wrapText="1"/>
    </xf>
    <xf numFmtId="0" fontId="15" fillId="0" borderId="2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2" fontId="15" fillId="0" borderId="23" xfId="0" applyNumberFormat="1" applyFont="1" applyBorder="1" applyAlignment="1">
      <alignment vertical="justify" wrapText="1"/>
    </xf>
    <xf numFmtId="49" fontId="16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vertical="justify" wrapText="1"/>
    </xf>
    <xf numFmtId="2" fontId="15" fillId="0" borderId="13" xfId="0" applyNumberFormat="1" applyFont="1" applyFill="1" applyBorder="1" applyAlignment="1">
      <alignment vertical="justify" wrapText="1"/>
    </xf>
    <xf numFmtId="0" fontId="15" fillId="0" borderId="13" xfId="0" applyFont="1" applyFill="1" applyBorder="1" applyAlignment="1" applyProtection="1">
      <alignment horizontal="justify" vertical="justify" wrapText="1"/>
      <protection/>
    </xf>
    <xf numFmtId="0" fontId="15" fillId="0" borderId="13" xfId="0" applyFont="1" applyBorder="1" applyAlignment="1">
      <alignment horizontal="center" vertical="justify" wrapText="1"/>
    </xf>
    <xf numFmtId="2" fontId="15" fillId="0" borderId="13" xfId="0" applyNumberFormat="1" applyFont="1" applyBorder="1" applyAlignment="1">
      <alignment vertical="justify" wrapText="1"/>
    </xf>
    <xf numFmtId="0" fontId="15" fillId="0" borderId="12" xfId="0" applyFont="1" applyFill="1" applyBorder="1" applyAlignment="1">
      <alignment vertical="justify" wrapText="1"/>
    </xf>
    <xf numFmtId="2" fontId="15" fillId="0" borderId="24" xfId="0" applyNumberFormat="1" applyFont="1" applyBorder="1" applyAlignment="1">
      <alignment vertical="justify" wrapText="1"/>
    </xf>
    <xf numFmtId="0" fontId="15" fillId="0" borderId="13" xfId="0" applyFont="1" applyFill="1" applyBorder="1" applyAlignment="1">
      <alignment vertical="justify" wrapText="1"/>
    </xf>
    <xf numFmtId="0" fontId="15" fillId="0" borderId="23" xfId="0" applyNumberFormat="1" applyFont="1" applyBorder="1" applyAlignment="1">
      <alignment vertical="justify" wrapText="1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3" fillId="0" borderId="23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" sqref="C2:F2"/>
    </sheetView>
  </sheetViews>
  <sheetFormatPr defaultColWidth="9.00390625" defaultRowHeight="12.75"/>
  <cols>
    <col min="1" max="1" width="2.625" style="0" customWidth="1"/>
    <col min="2" max="2" width="18.375" style="0" customWidth="1"/>
    <col min="3" max="3" width="40.875" style="0" customWidth="1"/>
    <col min="4" max="4" width="8.50390625" style="0" customWidth="1"/>
    <col min="5" max="5" width="8.125" style="0" customWidth="1"/>
    <col min="6" max="6" width="8.50390625" style="0" customWidth="1"/>
  </cols>
  <sheetData>
    <row r="1" spans="1:6" ht="21" customHeight="1">
      <c r="A1" s="2"/>
      <c r="B1" s="2"/>
      <c r="C1" s="27"/>
      <c r="D1" s="167" t="s">
        <v>1</v>
      </c>
      <c r="E1" s="167"/>
      <c r="F1" s="167"/>
    </row>
    <row r="2" spans="1:6" ht="45.75" customHeight="1">
      <c r="A2" s="2"/>
      <c r="B2" s="2"/>
      <c r="C2" s="168" t="s">
        <v>372</v>
      </c>
      <c r="D2" s="168"/>
      <c r="E2" s="168"/>
      <c r="F2" s="168"/>
    </row>
    <row r="3" spans="1:6" ht="28.5" customHeight="1">
      <c r="A3" s="169" t="s">
        <v>353</v>
      </c>
      <c r="B3" s="169"/>
      <c r="C3" s="169"/>
      <c r="D3" s="169"/>
      <c r="E3" s="169"/>
      <c r="F3" s="169"/>
    </row>
    <row r="4" spans="1:6" ht="12.75">
      <c r="A4" s="2"/>
      <c r="B4" s="27"/>
      <c r="C4" s="27"/>
      <c r="D4" s="2"/>
      <c r="E4" s="2"/>
      <c r="F4" s="2"/>
    </row>
    <row r="5" spans="1:6" ht="12.75">
      <c r="A5" s="2"/>
      <c r="B5" s="2"/>
      <c r="C5" s="2"/>
      <c r="D5" s="2"/>
      <c r="E5" s="3"/>
      <c r="F5" s="26" t="s">
        <v>8</v>
      </c>
    </row>
    <row r="6" spans="1:6" ht="12.75">
      <c r="A6" s="30" t="s">
        <v>5</v>
      </c>
      <c r="B6" s="44" t="s">
        <v>9</v>
      </c>
      <c r="C6" s="33" t="s">
        <v>10</v>
      </c>
      <c r="D6" s="30" t="s">
        <v>4</v>
      </c>
      <c r="E6" s="30" t="s">
        <v>4</v>
      </c>
      <c r="F6" s="30" t="s">
        <v>4</v>
      </c>
    </row>
    <row r="7" spans="1:6" ht="12.75">
      <c r="A7" s="31" t="s">
        <v>11</v>
      </c>
      <c r="B7" s="40" t="s">
        <v>12</v>
      </c>
      <c r="C7" s="34" t="s">
        <v>13</v>
      </c>
      <c r="D7" s="31" t="s">
        <v>138</v>
      </c>
      <c r="E7" s="31" t="s">
        <v>224</v>
      </c>
      <c r="F7" s="31" t="s">
        <v>252</v>
      </c>
    </row>
    <row r="8" spans="1:6" ht="12.75">
      <c r="A8" s="31"/>
      <c r="B8" s="40"/>
      <c r="C8" s="34" t="s">
        <v>14</v>
      </c>
      <c r="D8" s="31" t="s">
        <v>15</v>
      </c>
      <c r="E8" s="31" t="s">
        <v>15</v>
      </c>
      <c r="F8" s="31" t="s">
        <v>15</v>
      </c>
    </row>
    <row r="9" spans="1:6" ht="12.75">
      <c r="A9" s="31"/>
      <c r="B9" s="40" t="s">
        <v>16</v>
      </c>
      <c r="C9" s="34" t="s">
        <v>17</v>
      </c>
      <c r="D9" s="31"/>
      <c r="E9" s="31"/>
      <c r="F9" s="31"/>
    </row>
    <row r="10" spans="1:6" ht="12.75">
      <c r="A10" s="35"/>
      <c r="B10" s="45"/>
      <c r="C10" s="36" t="s">
        <v>18</v>
      </c>
      <c r="D10" s="35"/>
      <c r="E10" s="35"/>
      <c r="F10" s="35"/>
    </row>
    <row r="11" spans="1:6" ht="20.25">
      <c r="A11" s="8">
        <v>1</v>
      </c>
      <c r="B11" s="11" t="s">
        <v>52</v>
      </c>
      <c r="C11" s="66" t="s">
        <v>123</v>
      </c>
      <c r="D11" s="120">
        <f aca="true" t="shared" si="0" ref="D11:F12">D12</f>
        <v>672.3299999999981</v>
      </c>
      <c r="E11" s="120">
        <f t="shared" si="0"/>
        <v>0</v>
      </c>
      <c r="F11" s="120">
        <f t="shared" si="0"/>
        <v>0</v>
      </c>
    </row>
    <row r="12" spans="1:8" ht="12.75">
      <c r="A12" s="8">
        <v>2</v>
      </c>
      <c r="B12" s="11" t="s">
        <v>124</v>
      </c>
      <c r="C12" s="66" t="s">
        <v>125</v>
      </c>
      <c r="D12" s="119">
        <f t="shared" si="0"/>
        <v>672.3299999999981</v>
      </c>
      <c r="E12" s="119">
        <f t="shared" si="0"/>
        <v>0</v>
      </c>
      <c r="F12" s="119">
        <f t="shared" si="0"/>
        <v>0</v>
      </c>
      <c r="H12" s="5"/>
    </row>
    <row r="13" spans="1:8" ht="20.25">
      <c r="A13" s="8">
        <v>3</v>
      </c>
      <c r="B13" s="9" t="s">
        <v>53</v>
      </c>
      <c r="C13" s="74" t="s">
        <v>122</v>
      </c>
      <c r="D13" s="119">
        <f>D17+D14</f>
        <v>672.3299999999981</v>
      </c>
      <c r="E13" s="119">
        <f>E17+E14</f>
        <v>0</v>
      </c>
      <c r="F13" s="119">
        <v>0</v>
      </c>
      <c r="H13" s="5"/>
    </row>
    <row r="14" spans="1:8" ht="12.75">
      <c r="A14" s="8">
        <v>4</v>
      </c>
      <c r="B14" s="9" t="s">
        <v>54</v>
      </c>
      <c r="C14" s="66" t="s">
        <v>20</v>
      </c>
      <c r="D14" s="64">
        <f>D15</f>
        <v>-24614.79</v>
      </c>
      <c r="E14" s="64">
        <f aca="true" t="shared" si="1" ref="D14:F18">E15</f>
        <v>-23576.03</v>
      </c>
      <c r="F14" s="64">
        <f t="shared" si="1"/>
        <v>-25155.76</v>
      </c>
      <c r="H14" s="25"/>
    </row>
    <row r="15" spans="1:6" ht="12.75">
      <c r="A15" s="8">
        <v>5</v>
      </c>
      <c r="B15" s="9" t="s">
        <v>55</v>
      </c>
      <c r="C15" s="66" t="s">
        <v>21</v>
      </c>
      <c r="D15" s="64">
        <f>D16</f>
        <v>-24614.79</v>
      </c>
      <c r="E15" s="64">
        <f t="shared" si="1"/>
        <v>-23576.03</v>
      </c>
      <c r="F15" s="64">
        <f t="shared" si="1"/>
        <v>-25155.76</v>
      </c>
    </row>
    <row r="16" spans="1:6" ht="24" customHeight="1">
      <c r="A16" s="10">
        <v>6</v>
      </c>
      <c r="B16" s="9" t="s">
        <v>56</v>
      </c>
      <c r="C16" s="66" t="s">
        <v>22</v>
      </c>
      <c r="D16" s="65">
        <v>-24614.79</v>
      </c>
      <c r="E16" s="65">
        <v>-23576.03</v>
      </c>
      <c r="F16" s="65">
        <v>-25155.76</v>
      </c>
    </row>
    <row r="17" spans="1:6" ht="12.75">
      <c r="A17" s="10">
        <v>7</v>
      </c>
      <c r="B17" s="9" t="s">
        <v>57</v>
      </c>
      <c r="C17" s="66" t="s">
        <v>126</v>
      </c>
      <c r="D17" s="64">
        <f t="shared" si="1"/>
        <v>25287.12</v>
      </c>
      <c r="E17" s="64">
        <f t="shared" si="1"/>
        <v>23576.03</v>
      </c>
      <c r="F17" s="64">
        <f t="shared" si="1"/>
        <v>25155.76</v>
      </c>
    </row>
    <row r="18" spans="1:6" ht="12.75">
      <c r="A18" s="10">
        <v>8</v>
      </c>
      <c r="B18" s="9" t="s">
        <v>127</v>
      </c>
      <c r="C18" s="66" t="s">
        <v>23</v>
      </c>
      <c r="D18" s="64">
        <f t="shared" si="1"/>
        <v>25287.12</v>
      </c>
      <c r="E18" s="64">
        <f t="shared" si="1"/>
        <v>23576.03</v>
      </c>
      <c r="F18" s="64">
        <f t="shared" si="1"/>
        <v>25155.76</v>
      </c>
    </row>
    <row r="19" spans="1:6" ht="20.25">
      <c r="A19" s="10">
        <v>9</v>
      </c>
      <c r="B19" s="9" t="s">
        <v>58</v>
      </c>
      <c r="C19" s="66" t="s">
        <v>24</v>
      </c>
      <c r="D19" s="65">
        <v>25287.12</v>
      </c>
      <c r="E19" s="65">
        <v>23576.03</v>
      </c>
      <c r="F19" s="65">
        <v>25155.76</v>
      </c>
    </row>
  </sheetData>
  <sheetProtection/>
  <mergeCells count="3">
    <mergeCell ref="D1:F1"/>
    <mergeCell ref="C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115" zoomScaleNormal="115" zoomScalePageLayoutView="0" workbookViewId="0" topLeftCell="A1">
      <selection activeCell="A3" sqref="A3:C3"/>
    </sheetView>
  </sheetViews>
  <sheetFormatPr defaultColWidth="9.00390625" defaultRowHeight="12.75"/>
  <cols>
    <col min="1" max="1" width="9.125" style="0" customWidth="1"/>
    <col min="2" max="2" width="21.375" style="0" customWidth="1"/>
    <col min="3" max="3" width="57.875" style="0" customWidth="1"/>
  </cols>
  <sheetData>
    <row r="1" spans="1:3" ht="21" customHeight="1">
      <c r="A1" s="167" t="s">
        <v>354</v>
      </c>
      <c r="B1" s="167"/>
      <c r="C1" s="167"/>
    </row>
    <row r="2" spans="1:3" ht="45.75" customHeight="1">
      <c r="A2" s="2"/>
      <c r="B2" s="2"/>
      <c r="C2" s="142" t="s">
        <v>372</v>
      </c>
    </row>
    <row r="3" spans="1:3" ht="35.25" customHeight="1">
      <c r="A3" s="170" t="s">
        <v>355</v>
      </c>
      <c r="B3" s="170"/>
      <c r="C3" s="170"/>
    </row>
    <row r="4" spans="1:3" ht="12.75" customHeight="1">
      <c r="A4" s="111"/>
      <c r="B4" s="111"/>
      <c r="C4" s="111"/>
    </row>
    <row r="5" spans="1:3" ht="15.75" customHeight="1">
      <c r="A5" s="171" t="s">
        <v>202</v>
      </c>
      <c r="B5" s="171" t="s">
        <v>203</v>
      </c>
      <c r="C5" s="173" t="s">
        <v>204</v>
      </c>
    </row>
    <row r="6" spans="1:3" ht="36" customHeight="1">
      <c r="A6" s="172"/>
      <c r="B6" s="172"/>
      <c r="C6" s="174"/>
    </row>
    <row r="7" spans="1:3" ht="15.75" customHeight="1">
      <c r="A7" s="144" t="s">
        <v>109</v>
      </c>
      <c r="B7" s="145"/>
      <c r="C7" s="146"/>
    </row>
    <row r="8" spans="1:3" ht="63" customHeight="1">
      <c r="A8" s="147">
        <v>600</v>
      </c>
      <c r="B8" s="147" t="s">
        <v>332</v>
      </c>
      <c r="C8" s="147" t="s">
        <v>333</v>
      </c>
    </row>
    <row r="9" spans="1:3" ht="54" customHeight="1">
      <c r="A9" s="147">
        <v>600</v>
      </c>
      <c r="B9" s="148" t="s">
        <v>345</v>
      </c>
      <c r="C9" s="147" t="s">
        <v>346</v>
      </c>
    </row>
    <row r="10" spans="1:3" ht="66">
      <c r="A10" s="149">
        <v>600</v>
      </c>
      <c r="B10" s="150" t="s">
        <v>336</v>
      </c>
      <c r="C10" s="151" t="s">
        <v>306</v>
      </c>
    </row>
    <row r="11" spans="1:3" ht="39">
      <c r="A11" s="149">
        <v>600</v>
      </c>
      <c r="B11" s="150" t="s">
        <v>334</v>
      </c>
      <c r="C11" s="151" t="s">
        <v>335</v>
      </c>
    </row>
    <row r="12" spans="1:3" ht="41.25" customHeight="1">
      <c r="A12" s="143">
        <v>600</v>
      </c>
      <c r="B12" s="152" t="s">
        <v>347</v>
      </c>
      <c r="C12" s="153" t="s">
        <v>348</v>
      </c>
    </row>
    <row r="13" spans="1:3" ht="41.25">
      <c r="A13" s="149">
        <v>600</v>
      </c>
      <c r="B13" s="154" t="s">
        <v>337</v>
      </c>
      <c r="C13" s="155" t="s">
        <v>307</v>
      </c>
    </row>
    <row r="14" spans="1:3" ht="26.25">
      <c r="A14" s="149">
        <v>600</v>
      </c>
      <c r="B14" s="150" t="s">
        <v>338</v>
      </c>
      <c r="C14" s="156" t="s">
        <v>356</v>
      </c>
    </row>
    <row r="15" spans="1:3" ht="26.25">
      <c r="A15" s="149">
        <v>600</v>
      </c>
      <c r="B15" s="157" t="s">
        <v>339</v>
      </c>
      <c r="C15" s="158" t="s">
        <v>241</v>
      </c>
    </row>
    <row r="16" spans="1:3" ht="24.75" customHeight="1">
      <c r="A16" s="159">
        <v>600</v>
      </c>
      <c r="B16" s="160" t="s">
        <v>340</v>
      </c>
      <c r="C16" s="161" t="s">
        <v>304</v>
      </c>
    </row>
    <row r="17" spans="1:3" ht="39">
      <c r="A17" s="159">
        <v>600</v>
      </c>
      <c r="B17" s="160" t="s">
        <v>341</v>
      </c>
      <c r="C17" s="161" t="s">
        <v>305</v>
      </c>
    </row>
    <row r="18" spans="1:3" ht="24.75" customHeight="1">
      <c r="A18" s="159">
        <v>600</v>
      </c>
      <c r="B18" s="162" t="s">
        <v>342</v>
      </c>
      <c r="C18" s="161" t="s">
        <v>331</v>
      </c>
    </row>
    <row r="19" spans="1:3" ht="16.5" customHeight="1">
      <c r="A19" s="159">
        <v>600</v>
      </c>
      <c r="B19" s="162" t="s">
        <v>343</v>
      </c>
      <c r="C19" s="151" t="s">
        <v>246</v>
      </c>
    </row>
    <row r="20" spans="1:3" ht="66" customHeight="1">
      <c r="A20" s="159">
        <v>600</v>
      </c>
      <c r="B20" s="162" t="s">
        <v>344</v>
      </c>
      <c r="C20" s="163" t="s">
        <v>357</v>
      </c>
    </row>
    <row r="21" spans="1:3" ht="39">
      <c r="A21" s="149">
        <v>600</v>
      </c>
      <c r="B21" s="164" t="s">
        <v>200</v>
      </c>
      <c r="C21" s="156" t="s">
        <v>358</v>
      </c>
    </row>
  </sheetData>
  <sheetProtection/>
  <mergeCells count="5">
    <mergeCell ref="A3:C3"/>
    <mergeCell ref="A5:A6"/>
    <mergeCell ref="B5:B6"/>
    <mergeCell ref="C5:C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4.50390625" style="0" customWidth="1"/>
    <col min="3" max="3" width="18.125" style="0" customWidth="1"/>
    <col min="7" max="7" width="12.625" style="0" customWidth="1"/>
    <col min="8" max="8" width="12.875" style="0" customWidth="1"/>
  </cols>
  <sheetData>
    <row r="1" spans="6:8" ht="21" customHeight="1">
      <c r="F1" s="167" t="s">
        <v>359</v>
      </c>
      <c r="G1" s="167"/>
      <c r="H1" s="167"/>
    </row>
    <row r="2" spans="1:8" ht="58.5" customHeight="1">
      <c r="A2" s="2"/>
      <c r="B2" s="2"/>
      <c r="D2" s="142"/>
      <c r="E2" s="168" t="s">
        <v>372</v>
      </c>
      <c r="F2" s="168"/>
      <c r="G2" s="168"/>
      <c r="H2" s="168"/>
    </row>
    <row r="3" spans="1:8" ht="48" customHeight="1">
      <c r="A3" s="169" t="s">
        <v>360</v>
      </c>
      <c r="B3" s="169"/>
      <c r="C3" s="169"/>
      <c r="D3" s="169"/>
      <c r="E3" s="169"/>
      <c r="F3" s="169"/>
      <c r="G3" s="169"/>
      <c r="H3" s="169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12.75">
      <c r="A5" s="49" t="s">
        <v>5</v>
      </c>
      <c r="B5" s="37" t="s">
        <v>26</v>
      </c>
      <c r="C5" s="33" t="s">
        <v>27</v>
      </c>
      <c r="D5" s="33" t="s">
        <v>28</v>
      </c>
      <c r="E5" s="44"/>
      <c r="F5" s="44"/>
      <c r="G5" s="44"/>
      <c r="H5" s="37"/>
    </row>
    <row r="6" spans="1:8" ht="12.75">
      <c r="A6" s="32" t="s">
        <v>11</v>
      </c>
      <c r="B6" s="38" t="s">
        <v>29</v>
      </c>
      <c r="C6" s="34" t="s">
        <v>30</v>
      </c>
      <c r="D6" s="34"/>
      <c r="E6" s="40"/>
      <c r="F6" s="40"/>
      <c r="G6" s="40"/>
      <c r="H6" s="38"/>
    </row>
    <row r="7" spans="1:8" ht="12.75">
      <c r="A7" s="32"/>
      <c r="B7" s="38"/>
      <c r="C7" s="34" t="s">
        <v>31</v>
      </c>
      <c r="D7" s="34"/>
      <c r="E7" s="40"/>
      <c r="F7" s="40"/>
      <c r="G7" s="40"/>
      <c r="H7" s="38"/>
    </row>
    <row r="8" spans="1:8" ht="12.75">
      <c r="A8" s="48" t="s">
        <v>7</v>
      </c>
      <c r="B8" s="48">
        <v>600</v>
      </c>
      <c r="C8" s="77"/>
      <c r="D8" s="175" t="s">
        <v>131</v>
      </c>
      <c r="E8" s="176"/>
      <c r="F8" s="176"/>
      <c r="G8" s="176"/>
      <c r="H8" s="177"/>
    </row>
    <row r="9" spans="1:8" ht="12.75">
      <c r="A9" s="32" t="s">
        <v>6</v>
      </c>
      <c r="B9" s="43">
        <v>600</v>
      </c>
      <c r="C9" s="31" t="s">
        <v>32</v>
      </c>
      <c r="D9" s="40" t="s">
        <v>33</v>
      </c>
      <c r="E9" s="40"/>
      <c r="F9" s="40"/>
      <c r="G9" s="40"/>
      <c r="H9" s="38"/>
    </row>
    <row r="10" spans="1:8" ht="12.75">
      <c r="A10" s="41"/>
      <c r="B10" s="46"/>
      <c r="C10" s="35"/>
      <c r="D10" s="45" t="s">
        <v>59</v>
      </c>
      <c r="E10" s="45"/>
      <c r="F10" s="45"/>
      <c r="G10" s="45"/>
      <c r="H10" s="39"/>
    </row>
    <row r="11" spans="1:8" ht="12.75">
      <c r="A11" s="49" t="s">
        <v>19</v>
      </c>
      <c r="B11" s="47">
        <v>600</v>
      </c>
      <c r="C11" s="30" t="s">
        <v>34</v>
      </c>
      <c r="D11" s="44" t="s">
        <v>35</v>
      </c>
      <c r="E11" s="44"/>
      <c r="F11" s="44"/>
      <c r="G11" s="44"/>
      <c r="H11" s="37"/>
    </row>
    <row r="12" spans="1:8" ht="12.75">
      <c r="A12" s="41"/>
      <c r="B12" s="46"/>
      <c r="C12" s="35"/>
      <c r="D12" s="45" t="s">
        <v>59</v>
      </c>
      <c r="E12" s="45"/>
      <c r="F12" s="45"/>
      <c r="G12" s="45"/>
      <c r="H12" s="39"/>
    </row>
  </sheetData>
  <sheetProtection/>
  <mergeCells count="4">
    <mergeCell ref="D8:H8"/>
    <mergeCell ref="A3:H3"/>
    <mergeCell ref="F1:H1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zoomScale="115" zoomScaleNormal="115" zoomScalePageLayoutView="0" workbookViewId="0" topLeftCell="A1">
      <selection activeCell="A3" sqref="A3:M3"/>
    </sheetView>
  </sheetViews>
  <sheetFormatPr defaultColWidth="9.00390625" defaultRowHeight="12.75"/>
  <cols>
    <col min="1" max="1" width="3.125" style="0" customWidth="1"/>
    <col min="2" max="2" width="3.375" style="0" customWidth="1"/>
    <col min="3" max="3" width="2.125" style="0" customWidth="1"/>
    <col min="4" max="4" width="3.00390625" style="0" customWidth="1"/>
    <col min="5" max="5" width="2.50390625" style="0" customWidth="1"/>
    <col min="6" max="6" width="3.625" style="0" customWidth="1"/>
    <col min="7" max="7" width="2.875" style="0" customWidth="1"/>
    <col min="8" max="8" width="4.50390625" style="0" customWidth="1"/>
    <col min="9" max="9" width="3.50390625" style="0" customWidth="1"/>
    <col min="10" max="10" width="35.625" style="0" customWidth="1"/>
    <col min="11" max="12" width="7.625" style="0" customWidth="1"/>
    <col min="13" max="13" width="7.375" style="0" customWidth="1"/>
  </cols>
  <sheetData>
    <row r="1" spans="10:13" ht="21" customHeight="1">
      <c r="J1" s="165"/>
      <c r="K1" s="167" t="s">
        <v>361</v>
      </c>
      <c r="L1" s="167"/>
      <c r="M1" s="167"/>
    </row>
    <row r="2" spans="1:13" ht="58.5" customHeight="1">
      <c r="A2" s="2"/>
      <c r="B2" s="2"/>
      <c r="D2" s="142"/>
      <c r="J2" s="168" t="s">
        <v>372</v>
      </c>
      <c r="K2" s="168"/>
      <c r="L2" s="168"/>
      <c r="M2" s="168"/>
    </row>
    <row r="3" spans="1:13" ht="15">
      <c r="A3" s="178" t="s">
        <v>362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ht="29.25" customHeight="1">
      <c r="K4" s="2" t="s">
        <v>8</v>
      </c>
    </row>
    <row r="5" spans="1:13" ht="8.25" customHeight="1">
      <c r="A5" s="179" t="s">
        <v>121</v>
      </c>
      <c r="B5" s="184" t="s">
        <v>68</v>
      </c>
      <c r="C5" s="185"/>
      <c r="D5" s="185"/>
      <c r="E5" s="185"/>
      <c r="F5" s="185"/>
      <c r="G5" s="185"/>
      <c r="H5" s="185"/>
      <c r="I5" s="186"/>
      <c r="J5" s="182" t="s">
        <v>69</v>
      </c>
      <c r="K5" s="191" t="s">
        <v>248</v>
      </c>
      <c r="L5" s="182" t="s">
        <v>249</v>
      </c>
      <c r="M5" s="182" t="s">
        <v>250</v>
      </c>
    </row>
    <row r="6" spans="1:13" ht="6.75" customHeight="1">
      <c r="A6" s="180"/>
      <c r="B6" s="187"/>
      <c r="C6" s="188"/>
      <c r="D6" s="188"/>
      <c r="E6" s="188"/>
      <c r="F6" s="188"/>
      <c r="G6" s="188"/>
      <c r="H6" s="188"/>
      <c r="I6" s="189"/>
      <c r="J6" s="190"/>
      <c r="K6" s="192"/>
      <c r="L6" s="183"/>
      <c r="M6" s="183"/>
    </row>
    <row r="7" spans="1:13" ht="92.25" customHeight="1">
      <c r="A7" s="181"/>
      <c r="B7" s="75" t="s">
        <v>113</v>
      </c>
      <c r="C7" s="75" t="s">
        <v>70</v>
      </c>
      <c r="D7" s="75" t="s">
        <v>71</v>
      </c>
      <c r="E7" s="75" t="s">
        <v>72</v>
      </c>
      <c r="F7" s="75" t="s">
        <v>73</v>
      </c>
      <c r="G7" s="75" t="s">
        <v>74</v>
      </c>
      <c r="H7" s="75" t="s">
        <v>75</v>
      </c>
      <c r="I7" s="75" t="s">
        <v>76</v>
      </c>
      <c r="J7" s="190"/>
      <c r="K7" s="193"/>
      <c r="L7" s="183"/>
      <c r="M7" s="183"/>
    </row>
    <row r="8" spans="1:13" ht="16.5" customHeight="1">
      <c r="A8" s="73">
        <v>1</v>
      </c>
      <c r="B8" s="78" t="s">
        <v>77</v>
      </c>
      <c r="C8" s="78">
        <v>1</v>
      </c>
      <c r="D8" s="78" t="s">
        <v>78</v>
      </c>
      <c r="E8" s="78" t="s">
        <v>78</v>
      </c>
      <c r="F8" s="78" t="s">
        <v>77</v>
      </c>
      <c r="G8" s="78" t="s">
        <v>78</v>
      </c>
      <c r="H8" s="78" t="s">
        <v>79</v>
      </c>
      <c r="I8" s="78" t="s">
        <v>77</v>
      </c>
      <c r="J8" s="68" t="s">
        <v>129</v>
      </c>
      <c r="K8" s="79">
        <f>K9+K29</f>
        <v>12711.59</v>
      </c>
      <c r="L8" s="79">
        <f>L9+L29</f>
        <v>13893.109999999999</v>
      </c>
      <c r="M8" s="79">
        <f>M9+M29</f>
        <v>14866.66</v>
      </c>
    </row>
    <row r="9" spans="1:13" ht="18" customHeight="1">
      <c r="A9" s="73">
        <v>2</v>
      </c>
      <c r="B9" s="78" t="s">
        <v>80</v>
      </c>
      <c r="C9" s="78">
        <v>1</v>
      </c>
      <c r="D9" s="78" t="s">
        <v>81</v>
      </c>
      <c r="E9" s="78" t="s">
        <v>78</v>
      </c>
      <c r="F9" s="78" t="s">
        <v>77</v>
      </c>
      <c r="G9" s="78" t="s">
        <v>78</v>
      </c>
      <c r="H9" s="78" t="s">
        <v>79</v>
      </c>
      <c r="I9" s="78" t="s">
        <v>77</v>
      </c>
      <c r="J9" s="68" t="s">
        <v>82</v>
      </c>
      <c r="K9" s="79">
        <f>K10+K12+K18+K21</f>
        <v>12681.59</v>
      </c>
      <c r="L9" s="79">
        <f>L10+L12+L18+L21</f>
        <v>13863.109999999999</v>
      </c>
      <c r="M9" s="79">
        <f>M10+M12+M18+M21</f>
        <v>14836.66</v>
      </c>
    </row>
    <row r="10" spans="1:13" ht="15" customHeight="1">
      <c r="A10" s="73">
        <v>3</v>
      </c>
      <c r="B10" s="78" t="s">
        <v>80</v>
      </c>
      <c r="C10" s="78">
        <v>1</v>
      </c>
      <c r="D10" s="78" t="s">
        <v>81</v>
      </c>
      <c r="E10" s="78" t="s">
        <v>83</v>
      </c>
      <c r="F10" s="78" t="s">
        <v>77</v>
      </c>
      <c r="G10" s="78" t="s">
        <v>81</v>
      </c>
      <c r="H10" s="78" t="s">
        <v>79</v>
      </c>
      <c r="I10" s="78" t="s">
        <v>84</v>
      </c>
      <c r="J10" s="68" t="s">
        <v>85</v>
      </c>
      <c r="K10" s="79">
        <f>K11</f>
        <v>7680.09</v>
      </c>
      <c r="L10" s="79">
        <f>L11</f>
        <v>8425.06</v>
      </c>
      <c r="M10" s="79">
        <f>M11</f>
        <v>9233.86</v>
      </c>
    </row>
    <row r="11" spans="1:13" ht="60.75">
      <c r="A11" s="73">
        <v>4</v>
      </c>
      <c r="B11" s="78" t="s">
        <v>80</v>
      </c>
      <c r="C11" s="78">
        <v>1</v>
      </c>
      <c r="D11" s="78" t="s">
        <v>81</v>
      </c>
      <c r="E11" s="78" t="s">
        <v>83</v>
      </c>
      <c r="F11" s="78" t="s">
        <v>95</v>
      </c>
      <c r="G11" s="78" t="s">
        <v>81</v>
      </c>
      <c r="H11" s="78" t="s">
        <v>79</v>
      </c>
      <c r="I11" s="78" t="s">
        <v>84</v>
      </c>
      <c r="J11" s="72" t="s">
        <v>238</v>
      </c>
      <c r="K11" s="79">
        <v>7680.09</v>
      </c>
      <c r="L11" s="79">
        <v>8425.06</v>
      </c>
      <c r="M11" s="79">
        <v>9233.86</v>
      </c>
    </row>
    <row r="12" spans="1:13" ht="33.75" customHeight="1">
      <c r="A12" s="73">
        <v>5</v>
      </c>
      <c r="B12" s="81" t="s">
        <v>77</v>
      </c>
      <c r="C12" s="78" t="s">
        <v>89</v>
      </c>
      <c r="D12" s="78" t="s">
        <v>90</v>
      </c>
      <c r="E12" s="78" t="s">
        <v>78</v>
      </c>
      <c r="F12" s="78" t="s">
        <v>77</v>
      </c>
      <c r="G12" s="78" t="s">
        <v>78</v>
      </c>
      <c r="H12" s="78" t="s">
        <v>79</v>
      </c>
      <c r="I12" s="78" t="s">
        <v>84</v>
      </c>
      <c r="J12" s="68" t="s">
        <v>139</v>
      </c>
      <c r="K12" s="79">
        <f>K13</f>
        <v>1245.5</v>
      </c>
      <c r="L12" s="79">
        <f>L13</f>
        <v>998.8</v>
      </c>
      <c r="M12" s="79">
        <f>M13</f>
        <v>1031.1</v>
      </c>
    </row>
    <row r="13" spans="1:13" ht="20.25">
      <c r="A13" s="73">
        <v>6</v>
      </c>
      <c r="B13" s="81" t="s">
        <v>77</v>
      </c>
      <c r="C13" s="78" t="s">
        <v>89</v>
      </c>
      <c r="D13" s="78" t="s">
        <v>90</v>
      </c>
      <c r="E13" s="78" t="s">
        <v>83</v>
      </c>
      <c r="F13" s="78" t="s">
        <v>77</v>
      </c>
      <c r="G13" s="78" t="s">
        <v>81</v>
      </c>
      <c r="H13" s="78" t="s">
        <v>79</v>
      </c>
      <c r="I13" s="78" t="s">
        <v>84</v>
      </c>
      <c r="J13" s="68" t="s">
        <v>363</v>
      </c>
      <c r="K13" s="79">
        <f>K14+K15+K16+K17</f>
        <v>1245.5</v>
      </c>
      <c r="L13" s="79">
        <f>L14+L15+L16+L17</f>
        <v>998.8</v>
      </c>
      <c r="M13" s="79">
        <f>M14+M15+M16+M17</f>
        <v>1031.1</v>
      </c>
    </row>
    <row r="14" spans="1:13" ht="60.75">
      <c r="A14" s="73">
        <v>7</v>
      </c>
      <c r="B14" s="81" t="s">
        <v>132</v>
      </c>
      <c r="C14" s="78" t="s">
        <v>89</v>
      </c>
      <c r="D14" s="78" t="s">
        <v>90</v>
      </c>
      <c r="E14" s="78" t="s">
        <v>83</v>
      </c>
      <c r="F14" s="78" t="s">
        <v>133</v>
      </c>
      <c r="G14" s="78" t="s">
        <v>81</v>
      </c>
      <c r="H14" s="78" t="s">
        <v>79</v>
      </c>
      <c r="I14" s="78" t="s">
        <v>84</v>
      </c>
      <c r="J14" s="68" t="s">
        <v>234</v>
      </c>
      <c r="K14" s="79">
        <v>397.5</v>
      </c>
      <c r="L14" s="79">
        <v>363.6</v>
      </c>
      <c r="M14" s="79">
        <v>381.8</v>
      </c>
    </row>
    <row r="15" spans="1:13" ht="71.25">
      <c r="A15" s="73">
        <v>8</v>
      </c>
      <c r="B15" s="81" t="s">
        <v>132</v>
      </c>
      <c r="C15" s="78" t="s">
        <v>89</v>
      </c>
      <c r="D15" s="78" t="s">
        <v>90</v>
      </c>
      <c r="E15" s="78" t="s">
        <v>83</v>
      </c>
      <c r="F15" s="78" t="s">
        <v>134</v>
      </c>
      <c r="G15" s="78" t="s">
        <v>81</v>
      </c>
      <c r="H15" s="78" t="s">
        <v>79</v>
      </c>
      <c r="I15" s="78" t="s">
        <v>84</v>
      </c>
      <c r="J15" s="68" t="s">
        <v>235</v>
      </c>
      <c r="K15" s="79">
        <v>8.4</v>
      </c>
      <c r="L15" s="79">
        <v>7.2</v>
      </c>
      <c r="M15" s="79">
        <v>7.6</v>
      </c>
    </row>
    <row r="16" spans="1:13" ht="60.75">
      <c r="A16" s="73">
        <v>9</v>
      </c>
      <c r="B16" s="81" t="s">
        <v>132</v>
      </c>
      <c r="C16" s="78" t="s">
        <v>89</v>
      </c>
      <c r="D16" s="78" t="s">
        <v>90</v>
      </c>
      <c r="E16" s="78" t="s">
        <v>83</v>
      </c>
      <c r="F16" s="78" t="s">
        <v>135</v>
      </c>
      <c r="G16" s="78" t="s">
        <v>81</v>
      </c>
      <c r="H16" s="78" t="s">
        <v>79</v>
      </c>
      <c r="I16" s="78" t="s">
        <v>84</v>
      </c>
      <c r="J16" s="68" t="s">
        <v>236</v>
      </c>
      <c r="K16" s="79">
        <v>920.4</v>
      </c>
      <c r="L16" s="79">
        <v>699.7</v>
      </c>
      <c r="M16" s="79">
        <v>713.4</v>
      </c>
    </row>
    <row r="17" spans="1:13" ht="60.75">
      <c r="A17" s="73">
        <v>10</v>
      </c>
      <c r="B17" s="81" t="s">
        <v>132</v>
      </c>
      <c r="C17" s="78" t="s">
        <v>89</v>
      </c>
      <c r="D17" s="78" t="s">
        <v>90</v>
      </c>
      <c r="E17" s="78" t="s">
        <v>83</v>
      </c>
      <c r="F17" s="78" t="s">
        <v>136</v>
      </c>
      <c r="G17" s="78" t="s">
        <v>81</v>
      </c>
      <c r="H17" s="78" t="s">
        <v>79</v>
      </c>
      <c r="I17" s="78" t="s">
        <v>84</v>
      </c>
      <c r="J17" s="68" t="s">
        <v>237</v>
      </c>
      <c r="K17" s="79">
        <v>-80.8</v>
      </c>
      <c r="L17" s="79">
        <v>-71.7</v>
      </c>
      <c r="M17" s="79">
        <v>-71.7</v>
      </c>
    </row>
    <row r="18" spans="1:13" ht="12.75">
      <c r="A18" s="73">
        <v>11</v>
      </c>
      <c r="B18" s="78" t="s">
        <v>80</v>
      </c>
      <c r="C18" s="78">
        <v>1</v>
      </c>
      <c r="D18" s="78" t="s">
        <v>87</v>
      </c>
      <c r="E18" s="78" t="s">
        <v>78</v>
      </c>
      <c r="F18" s="78" t="s">
        <v>77</v>
      </c>
      <c r="G18" s="78" t="s">
        <v>78</v>
      </c>
      <c r="H18" s="78" t="s">
        <v>79</v>
      </c>
      <c r="I18" s="78" t="s">
        <v>77</v>
      </c>
      <c r="J18" s="72" t="s">
        <v>88</v>
      </c>
      <c r="K18" s="79">
        <f aca="true" t="shared" si="0" ref="K18:M19">K19</f>
        <v>6.5</v>
      </c>
      <c r="L18" s="79">
        <f t="shared" si="0"/>
        <v>6.5</v>
      </c>
      <c r="M18" s="79">
        <f t="shared" si="0"/>
        <v>7</v>
      </c>
    </row>
    <row r="19" spans="1:13" ht="16.5" customHeight="1">
      <c r="A19" s="73">
        <v>12</v>
      </c>
      <c r="B19" s="78" t="s">
        <v>80</v>
      </c>
      <c r="C19" s="78">
        <v>1</v>
      </c>
      <c r="D19" s="78" t="s">
        <v>87</v>
      </c>
      <c r="E19" s="78" t="s">
        <v>90</v>
      </c>
      <c r="F19" s="78" t="s">
        <v>77</v>
      </c>
      <c r="G19" s="78" t="s">
        <v>81</v>
      </c>
      <c r="H19" s="78" t="s">
        <v>79</v>
      </c>
      <c r="I19" s="78" t="s">
        <v>84</v>
      </c>
      <c r="J19" s="72" t="s">
        <v>229</v>
      </c>
      <c r="K19" s="79">
        <f t="shared" si="0"/>
        <v>6.5</v>
      </c>
      <c r="L19" s="79">
        <f t="shared" si="0"/>
        <v>6.5</v>
      </c>
      <c r="M19" s="79">
        <f t="shared" si="0"/>
        <v>7</v>
      </c>
    </row>
    <row r="20" spans="1:13" ht="14.25" customHeight="1">
      <c r="A20" s="73">
        <v>13</v>
      </c>
      <c r="B20" s="78" t="s">
        <v>80</v>
      </c>
      <c r="C20" s="78" t="s">
        <v>89</v>
      </c>
      <c r="D20" s="78" t="s">
        <v>87</v>
      </c>
      <c r="E20" s="78" t="s">
        <v>90</v>
      </c>
      <c r="F20" s="78" t="s">
        <v>95</v>
      </c>
      <c r="G20" s="78" t="s">
        <v>81</v>
      </c>
      <c r="H20" s="78" t="s">
        <v>128</v>
      </c>
      <c r="I20" s="78" t="s">
        <v>84</v>
      </c>
      <c r="J20" s="72" t="s">
        <v>229</v>
      </c>
      <c r="K20" s="79">
        <v>6.5</v>
      </c>
      <c r="L20" s="79">
        <v>6.5</v>
      </c>
      <c r="M20" s="79">
        <v>7</v>
      </c>
    </row>
    <row r="21" spans="1:13" ht="11.25" customHeight="1">
      <c r="A21" s="73">
        <v>14</v>
      </c>
      <c r="B21" s="78" t="s">
        <v>80</v>
      </c>
      <c r="C21" s="78">
        <v>1</v>
      </c>
      <c r="D21" s="78" t="s">
        <v>91</v>
      </c>
      <c r="E21" s="78" t="s">
        <v>78</v>
      </c>
      <c r="F21" s="78" t="s">
        <v>77</v>
      </c>
      <c r="G21" s="78" t="s">
        <v>78</v>
      </c>
      <c r="H21" s="78" t="s">
        <v>79</v>
      </c>
      <c r="I21" s="78" t="s">
        <v>77</v>
      </c>
      <c r="J21" s="72" t="s">
        <v>92</v>
      </c>
      <c r="K21" s="79">
        <f>K22</f>
        <v>3749.5</v>
      </c>
      <c r="L21" s="79">
        <f>L22</f>
        <v>4432.75</v>
      </c>
      <c r="M21" s="79">
        <f>M22</f>
        <v>4564.7</v>
      </c>
    </row>
    <row r="22" spans="1:13" ht="12.75" customHeight="1">
      <c r="A22" s="73">
        <v>15</v>
      </c>
      <c r="B22" s="80" t="s">
        <v>80</v>
      </c>
      <c r="C22" s="80" t="s">
        <v>89</v>
      </c>
      <c r="D22" s="80" t="s">
        <v>91</v>
      </c>
      <c r="E22" s="80" t="s">
        <v>81</v>
      </c>
      <c r="F22" s="80" t="s">
        <v>77</v>
      </c>
      <c r="G22" s="80" t="s">
        <v>78</v>
      </c>
      <c r="H22" s="80" t="s">
        <v>79</v>
      </c>
      <c r="I22" s="80" t="s">
        <v>84</v>
      </c>
      <c r="J22" s="72" t="s">
        <v>130</v>
      </c>
      <c r="K22" s="118">
        <f>K24+K23</f>
        <v>3749.5</v>
      </c>
      <c r="L22" s="79">
        <f>L24+L23</f>
        <v>4432.75</v>
      </c>
      <c r="M22" s="79">
        <f>M24+M23</f>
        <v>4564.7</v>
      </c>
    </row>
    <row r="23" spans="1:13" ht="30">
      <c r="A23" s="73">
        <v>16</v>
      </c>
      <c r="B23" s="80" t="s">
        <v>80</v>
      </c>
      <c r="C23" s="80" t="s">
        <v>89</v>
      </c>
      <c r="D23" s="80" t="s">
        <v>91</v>
      </c>
      <c r="E23" s="80" t="s">
        <v>81</v>
      </c>
      <c r="F23" s="80" t="s">
        <v>93</v>
      </c>
      <c r="G23" s="80" t="s">
        <v>94</v>
      </c>
      <c r="H23" s="80" t="s">
        <v>79</v>
      </c>
      <c r="I23" s="80" t="s">
        <v>84</v>
      </c>
      <c r="J23" s="72" t="s">
        <v>364</v>
      </c>
      <c r="K23" s="79">
        <v>449.5</v>
      </c>
      <c r="L23" s="79">
        <v>623.75</v>
      </c>
      <c r="M23" s="79">
        <v>663.7</v>
      </c>
    </row>
    <row r="24" spans="1:13" ht="11.25" customHeight="1">
      <c r="A24" s="73">
        <v>17</v>
      </c>
      <c r="B24" s="80" t="s">
        <v>80</v>
      </c>
      <c r="C24" s="80" t="s">
        <v>89</v>
      </c>
      <c r="D24" s="80" t="s">
        <v>91</v>
      </c>
      <c r="E24" s="80" t="s">
        <v>91</v>
      </c>
      <c r="F24" s="80" t="s">
        <v>77</v>
      </c>
      <c r="G24" s="80" t="s">
        <v>78</v>
      </c>
      <c r="H24" s="80" t="s">
        <v>79</v>
      </c>
      <c r="I24" s="80" t="s">
        <v>84</v>
      </c>
      <c r="J24" s="76" t="s">
        <v>294</v>
      </c>
      <c r="K24" s="118">
        <f>K25+K27</f>
        <v>3300</v>
      </c>
      <c r="L24" s="79">
        <f>L25+L27</f>
        <v>3809</v>
      </c>
      <c r="M24" s="79">
        <f>M25+M27</f>
        <v>3901</v>
      </c>
    </row>
    <row r="25" spans="1:13" ht="12.75" customHeight="1">
      <c r="A25" s="73">
        <v>18</v>
      </c>
      <c r="B25" s="80" t="s">
        <v>80</v>
      </c>
      <c r="C25" s="80" t="s">
        <v>89</v>
      </c>
      <c r="D25" s="80" t="s">
        <v>91</v>
      </c>
      <c r="E25" s="80" t="s">
        <v>91</v>
      </c>
      <c r="F25" s="80" t="s">
        <v>93</v>
      </c>
      <c r="G25" s="80" t="s">
        <v>94</v>
      </c>
      <c r="H25" s="80" t="s">
        <v>128</v>
      </c>
      <c r="I25" s="80" t="s">
        <v>84</v>
      </c>
      <c r="J25" s="76" t="s">
        <v>295</v>
      </c>
      <c r="K25" s="79">
        <f>K26</f>
        <v>1900</v>
      </c>
      <c r="L25" s="79">
        <f>L26</f>
        <v>2127</v>
      </c>
      <c r="M25" s="79">
        <f>M26</f>
        <v>2121</v>
      </c>
    </row>
    <row r="26" spans="1:13" ht="25.5" customHeight="1">
      <c r="A26" s="73">
        <v>19</v>
      </c>
      <c r="B26" s="80" t="s">
        <v>80</v>
      </c>
      <c r="C26" s="80" t="s">
        <v>89</v>
      </c>
      <c r="D26" s="80" t="s">
        <v>91</v>
      </c>
      <c r="E26" s="80" t="s">
        <v>91</v>
      </c>
      <c r="F26" s="80" t="s">
        <v>296</v>
      </c>
      <c r="G26" s="80" t="s">
        <v>94</v>
      </c>
      <c r="H26" s="80" t="s">
        <v>128</v>
      </c>
      <c r="I26" s="80" t="s">
        <v>84</v>
      </c>
      <c r="J26" s="76" t="s">
        <v>297</v>
      </c>
      <c r="K26" s="79">
        <v>1900</v>
      </c>
      <c r="L26" s="79">
        <v>2127</v>
      </c>
      <c r="M26" s="79">
        <v>2121</v>
      </c>
    </row>
    <row r="27" spans="1:13" ht="12.75" customHeight="1">
      <c r="A27" s="73">
        <v>20</v>
      </c>
      <c r="B27" s="80" t="s">
        <v>80</v>
      </c>
      <c r="C27" s="80" t="s">
        <v>89</v>
      </c>
      <c r="D27" s="80" t="s">
        <v>91</v>
      </c>
      <c r="E27" s="80" t="s">
        <v>91</v>
      </c>
      <c r="F27" s="80" t="s">
        <v>86</v>
      </c>
      <c r="G27" s="80" t="s">
        <v>94</v>
      </c>
      <c r="H27" s="80" t="s">
        <v>128</v>
      </c>
      <c r="I27" s="80" t="s">
        <v>84</v>
      </c>
      <c r="J27" s="76" t="s">
        <v>298</v>
      </c>
      <c r="K27" s="79">
        <f>K28</f>
        <v>1400</v>
      </c>
      <c r="L27" s="79">
        <f>L28</f>
        <v>1682</v>
      </c>
      <c r="M27" s="79">
        <f>M28</f>
        <v>1780</v>
      </c>
    </row>
    <row r="28" spans="1:13" ht="30">
      <c r="A28" s="73">
        <v>21</v>
      </c>
      <c r="B28" s="80" t="s">
        <v>80</v>
      </c>
      <c r="C28" s="80" t="s">
        <v>89</v>
      </c>
      <c r="D28" s="80" t="s">
        <v>91</v>
      </c>
      <c r="E28" s="80" t="s">
        <v>91</v>
      </c>
      <c r="F28" s="80" t="s">
        <v>299</v>
      </c>
      <c r="G28" s="80" t="s">
        <v>94</v>
      </c>
      <c r="H28" s="80" t="s">
        <v>128</v>
      </c>
      <c r="I28" s="80" t="s">
        <v>84</v>
      </c>
      <c r="J28" s="76" t="s">
        <v>300</v>
      </c>
      <c r="K28" s="79">
        <v>1400</v>
      </c>
      <c r="L28" s="79">
        <v>1682</v>
      </c>
      <c r="M28" s="79">
        <v>1780</v>
      </c>
    </row>
    <row r="29" spans="1:13" ht="30">
      <c r="A29" s="73">
        <v>22</v>
      </c>
      <c r="B29" s="78" t="s">
        <v>77</v>
      </c>
      <c r="C29" s="78" t="s">
        <v>89</v>
      </c>
      <c r="D29" s="78" t="s">
        <v>96</v>
      </c>
      <c r="E29" s="78" t="s">
        <v>78</v>
      </c>
      <c r="F29" s="78" t="s">
        <v>77</v>
      </c>
      <c r="G29" s="78" t="s">
        <v>78</v>
      </c>
      <c r="H29" s="78" t="s">
        <v>79</v>
      </c>
      <c r="I29" s="78" t="s">
        <v>77</v>
      </c>
      <c r="J29" s="72" t="s">
        <v>97</v>
      </c>
      <c r="K29" s="79">
        <f>K30</f>
        <v>30</v>
      </c>
      <c r="L29" s="79">
        <f>L30</f>
        <v>30</v>
      </c>
      <c r="M29" s="79">
        <f>M30</f>
        <v>30</v>
      </c>
    </row>
    <row r="30" spans="1:13" ht="60.75">
      <c r="A30" s="73">
        <v>23</v>
      </c>
      <c r="B30" s="78" t="s">
        <v>101</v>
      </c>
      <c r="C30" s="78">
        <v>1</v>
      </c>
      <c r="D30" s="78">
        <v>11</v>
      </c>
      <c r="E30" s="78" t="s">
        <v>99</v>
      </c>
      <c r="F30" s="78" t="s">
        <v>77</v>
      </c>
      <c r="G30" s="78" t="s">
        <v>78</v>
      </c>
      <c r="H30" s="78" t="s">
        <v>79</v>
      </c>
      <c r="I30" s="78" t="s">
        <v>98</v>
      </c>
      <c r="J30" s="68" t="s">
        <v>227</v>
      </c>
      <c r="K30" s="79">
        <f aca="true" t="shared" si="1" ref="K30:M31">K31</f>
        <v>30</v>
      </c>
      <c r="L30" s="79">
        <f t="shared" si="1"/>
        <v>30</v>
      </c>
      <c r="M30" s="79">
        <f t="shared" si="1"/>
        <v>30</v>
      </c>
    </row>
    <row r="31" spans="1:13" ht="60.75">
      <c r="A31" s="73">
        <v>24</v>
      </c>
      <c r="B31" s="78" t="s">
        <v>101</v>
      </c>
      <c r="C31" s="78">
        <v>1</v>
      </c>
      <c r="D31" s="78" t="s">
        <v>96</v>
      </c>
      <c r="E31" s="78" t="s">
        <v>99</v>
      </c>
      <c r="F31" s="78" t="s">
        <v>86</v>
      </c>
      <c r="G31" s="78" t="s">
        <v>78</v>
      </c>
      <c r="H31" s="78" t="s">
        <v>79</v>
      </c>
      <c r="I31" s="78" t="s">
        <v>98</v>
      </c>
      <c r="J31" s="68" t="s">
        <v>228</v>
      </c>
      <c r="K31" s="79">
        <f t="shared" si="1"/>
        <v>30</v>
      </c>
      <c r="L31" s="79">
        <f t="shared" si="1"/>
        <v>30</v>
      </c>
      <c r="M31" s="79">
        <f t="shared" si="1"/>
        <v>30</v>
      </c>
    </row>
    <row r="32" spans="1:13" ht="60.75">
      <c r="A32" s="73">
        <v>25</v>
      </c>
      <c r="B32" s="81" t="s">
        <v>101</v>
      </c>
      <c r="C32" s="78">
        <v>1</v>
      </c>
      <c r="D32" s="78" t="s">
        <v>96</v>
      </c>
      <c r="E32" s="78" t="s">
        <v>99</v>
      </c>
      <c r="F32" s="78" t="s">
        <v>100</v>
      </c>
      <c r="G32" s="78" t="s">
        <v>94</v>
      </c>
      <c r="H32" s="78" t="s">
        <v>79</v>
      </c>
      <c r="I32" s="78" t="s">
        <v>98</v>
      </c>
      <c r="J32" s="68" t="s">
        <v>308</v>
      </c>
      <c r="K32" s="79">
        <v>30</v>
      </c>
      <c r="L32" s="79">
        <v>30</v>
      </c>
      <c r="M32" s="79">
        <v>30</v>
      </c>
    </row>
    <row r="33" spans="1:13" ht="12.75" customHeight="1">
      <c r="A33" s="73">
        <v>26</v>
      </c>
      <c r="B33" s="78" t="s">
        <v>101</v>
      </c>
      <c r="C33" s="78" t="s">
        <v>102</v>
      </c>
      <c r="D33" s="78" t="s">
        <v>78</v>
      </c>
      <c r="E33" s="78" t="s">
        <v>78</v>
      </c>
      <c r="F33" s="78" t="s">
        <v>77</v>
      </c>
      <c r="G33" s="78" t="s">
        <v>78</v>
      </c>
      <c r="H33" s="78" t="s">
        <v>79</v>
      </c>
      <c r="I33" s="78" t="s">
        <v>77</v>
      </c>
      <c r="J33" s="68" t="s">
        <v>103</v>
      </c>
      <c r="K33" s="79">
        <f>K34</f>
        <v>11903.2</v>
      </c>
      <c r="L33" s="79">
        <f>L34</f>
        <v>9682.919999999998</v>
      </c>
      <c r="M33" s="79">
        <f>M34</f>
        <v>10289.099999999999</v>
      </c>
    </row>
    <row r="34" spans="1:13" ht="30">
      <c r="A34" s="73">
        <v>27</v>
      </c>
      <c r="B34" s="78" t="s">
        <v>101</v>
      </c>
      <c r="C34" s="78" t="s">
        <v>102</v>
      </c>
      <c r="D34" s="78" t="s">
        <v>83</v>
      </c>
      <c r="E34" s="78" t="s">
        <v>78</v>
      </c>
      <c r="F34" s="78" t="s">
        <v>77</v>
      </c>
      <c r="G34" s="78" t="s">
        <v>78</v>
      </c>
      <c r="H34" s="78" t="s">
        <v>79</v>
      </c>
      <c r="I34" s="78" t="s">
        <v>77</v>
      </c>
      <c r="J34" s="68" t="s">
        <v>239</v>
      </c>
      <c r="K34" s="79">
        <f>K35+K42+K50+K38+K46</f>
        <v>11903.2</v>
      </c>
      <c r="L34" s="79">
        <f>L35+L42+L50+L38+L46</f>
        <v>9682.919999999998</v>
      </c>
      <c r="M34" s="79">
        <f>M35+M42+M50+M38+M46</f>
        <v>10289.099999999999</v>
      </c>
    </row>
    <row r="35" spans="1:13" ht="20.25">
      <c r="A35" s="73">
        <v>28</v>
      </c>
      <c r="B35" s="78" t="s">
        <v>101</v>
      </c>
      <c r="C35" s="78" t="s">
        <v>102</v>
      </c>
      <c r="D35" s="78" t="s">
        <v>83</v>
      </c>
      <c r="E35" s="78" t="s">
        <v>81</v>
      </c>
      <c r="F35" s="78" t="s">
        <v>77</v>
      </c>
      <c r="G35" s="78" t="s">
        <v>78</v>
      </c>
      <c r="H35" s="78" t="s">
        <v>79</v>
      </c>
      <c r="I35" s="78" t="s">
        <v>104</v>
      </c>
      <c r="J35" s="68" t="s">
        <v>240</v>
      </c>
      <c r="K35" s="79">
        <f aca="true" t="shared" si="2" ref="K35:M36">K36</f>
        <v>3868.03</v>
      </c>
      <c r="L35" s="79">
        <f t="shared" si="2"/>
        <v>3094.41</v>
      </c>
      <c r="M35" s="79">
        <f t="shared" si="2"/>
        <v>3094.41</v>
      </c>
    </row>
    <row r="36" spans="1:13" ht="12" customHeight="1">
      <c r="A36" s="73">
        <v>29</v>
      </c>
      <c r="B36" s="78" t="s">
        <v>101</v>
      </c>
      <c r="C36" s="78" t="s">
        <v>102</v>
      </c>
      <c r="D36" s="78" t="s">
        <v>83</v>
      </c>
      <c r="E36" s="78" t="s">
        <v>81</v>
      </c>
      <c r="F36" s="78" t="s">
        <v>105</v>
      </c>
      <c r="G36" s="78" t="s">
        <v>78</v>
      </c>
      <c r="H36" s="78" t="s">
        <v>79</v>
      </c>
      <c r="I36" s="78" t="s">
        <v>104</v>
      </c>
      <c r="J36" s="72" t="s">
        <v>60</v>
      </c>
      <c r="K36" s="79">
        <f t="shared" si="2"/>
        <v>3868.03</v>
      </c>
      <c r="L36" s="79">
        <f t="shared" si="2"/>
        <v>3094.41</v>
      </c>
      <c r="M36" s="79">
        <f t="shared" si="2"/>
        <v>3094.41</v>
      </c>
    </row>
    <row r="37" spans="1:13" ht="20.25">
      <c r="A37" s="73">
        <v>30</v>
      </c>
      <c r="B37" s="78" t="s">
        <v>101</v>
      </c>
      <c r="C37" s="78" t="s">
        <v>102</v>
      </c>
      <c r="D37" s="78" t="s">
        <v>83</v>
      </c>
      <c r="E37" s="78" t="s">
        <v>81</v>
      </c>
      <c r="F37" s="78" t="s">
        <v>105</v>
      </c>
      <c r="G37" s="78" t="s">
        <v>94</v>
      </c>
      <c r="H37" s="78" t="s">
        <v>79</v>
      </c>
      <c r="I37" s="78" t="s">
        <v>104</v>
      </c>
      <c r="J37" s="72" t="s">
        <v>241</v>
      </c>
      <c r="K37" s="79">
        <v>3868.03</v>
      </c>
      <c r="L37" s="79">
        <v>3094.41</v>
      </c>
      <c r="M37" s="79">
        <v>3094.41</v>
      </c>
    </row>
    <row r="38" spans="1:13" ht="25.5" customHeight="1">
      <c r="A38" s="73">
        <v>31</v>
      </c>
      <c r="B38" s="113" t="s">
        <v>101</v>
      </c>
      <c r="C38" s="113" t="s">
        <v>102</v>
      </c>
      <c r="D38" s="113" t="s">
        <v>83</v>
      </c>
      <c r="E38" s="113" t="s">
        <v>83</v>
      </c>
      <c r="F38" s="113" t="s">
        <v>77</v>
      </c>
      <c r="G38" s="113" t="s">
        <v>78</v>
      </c>
      <c r="H38" s="113" t="s">
        <v>79</v>
      </c>
      <c r="I38" s="113" t="s">
        <v>104</v>
      </c>
      <c r="J38" s="91" t="s">
        <v>216</v>
      </c>
      <c r="K38" s="79">
        <f aca="true" t="shared" si="3" ref="K38:M40">K39</f>
        <v>40</v>
      </c>
      <c r="L38" s="79">
        <f t="shared" si="3"/>
        <v>40</v>
      </c>
      <c r="M38" s="79">
        <f t="shared" si="3"/>
        <v>40</v>
      </c>
    </row>
    <row r="39" spans="1:13" ht="13.5" customHeight="1">
      <c r="A39" s="73">
        <v>32</v>
      </c>
      <c r="B39" s="113" t="s">
        <v>101</v>
      </c>
      <c r="C39" s="113" t="s">
        <v>102</v>
      </c>
      <c r="D39" s="113" t="s">
        <v>83</v>
      </c>
      <c r="E39" s="113" t="s">
        <v>83</v>
      </c>
      <c r="F39" s="113" t="s">
        <v>214</v>
      </c>
      <c r="G39" s="113" t="s">
        <v>78</v>
      </c>
      <c r="H39" s="113" t="s">
        <v>79</v>
      </c>
      <c r="I39" s="113" t="s">
        <v>104</v>
      </c>
      <c r="J39" s="114" t="s">
        <v>217</v>
      </c>
      <c r="K39" s="79">
        <f t="shared" si="3"/>
        <v>40</v>
      </c>
      <c r="L39" s="79">
        <f t="shared" si="3"/>
        <v>40</v>
      </c>
      <c r="M39" s="79">
        <f t="shared" si="3"/>
        <v>40</v>
      </c>
    </row>
    <row r="40" spans="1:13" ht="13.5" customHeight="1">
      <c r="A40" s="73">
        <v>33</v>
      </c>
      <c r="B40" s="113" t="s">
        <v>101</v>
      </c>
      <c r="C40" s="113" t="s">
        <v>102</v>
      </c>
      <c r="D40" s="113" t="s">
        <v>83</v>
      </c>
      <c r="E40" s="113" t="s">
        <v>83</v>
      </c>
      <c r="F40" s="113" t="s">
        <v>214</v>
      </c>
      <c r="G40" s="113" t="s">
        <v>94</v>
      </c>
      <c r="H40" s="113" t="s">
        <v>79</v>
      </c>
      <c r="I40" s="113" t="s">
        <v>104</v>
      </c>
      <c r="J40" s="114" t="s">
        <v>242</v>
      </c>
      <c r="K40" s="79">
        <f t="shared" si="3"/>
        <v>40</v>
      </c>
      <c r="L40" s="79">
        <f t="shared" si="3"/>
        <v>40</v>
      </c>
      <c r="M40" s="79">
        <f t="shared" si="3"/>
        <v>40</v>
      </c>
    </row>
    <row r="41" spans="1:13" ht="30">
      <c r="A41" s="73">
        <v>34</v>
      </c>
      <c r="B41" s="113" t="s">
        <v>101</v>
      </c>
      <c r="C41" s="113" t="s">
        <v>102</v>
      </c>
      <c r="D41" s="113" t="s">
        <v>83</v>
      </c>
      <c r="E41" s="113" t="s">
        <v>83</v>
      </c>
      <c r="F41" s="113" t="s">
        <v>214</v>
      </c>
      <c r="G41" s="113" t="s">
        <v>94</v>
      </c>
      <c r="H41" s="113" t="s">
        <v>215</v>
      </c>
      <c r="I41" s="113" t="s">
        <v>104</v>
      </c>
      <c r="J41" s="91" t="s">
        <v>309</v>
      </c>
      <c r="K41" s="79">
        <v>40</v>
      </c>
      <c r="L41" s="79">
        <v>40</v>
      </c>
      <c r="M41" s="79">
        <v>40</v>
      </c>
    </row>
    <row r="42" spans="1:13" ht="21" customHeight="1">
      <c r="A42" s="73">
        <v>35</v>
      </c>
      <c r="B42" s="78" t="s">
        <v>101</v>
      </c>
      <c r="C42" s="78" t="s">
        <v>102</v>
      </c>
      <c r="D42" s="78" t="s">
        <v>83</v>
      </c>
      <c r="E42" s="78" t="s">
        <v>90</v>
      </c>
      <c r="F42" s="78" t="s">
        <v>77</v>
      </c>
      <c r="G42" s="78" t="s">
        <v>78</v>
      </c>
      <c r="H42" s="78" t="s">
        <v>79</v>
      </c>
      <c r="I42" s="78" t="s">
        <v>104</v>
      </c>
      <c r="J42" s="72" t="s">
        <v>193</v>
      </c>
      <c r="K42" s="79">
        <f aca="true" t="shared" si="4" ref="K42:M44">K43</f>
        <v>23.7</v>
      </c>
      <c r="L42" s="79">
        <f t="shared" si="4"/>
        <v>23.7</v>
      </c>
      <c r="M42" s="79">
        <f t="shared" si="4"/>
        <v>23.7</v>
      </c>
    </row>
    <row r="43" spans="1:13" ht="35.25" customHeight="1">
      <c r="A43" s="73">
        <v>36</v>
      </c>
      <c r="B43" s="78" t="s">
        <v>101</v>
      </c>
      <c r="C43" s="78" t="s">
        <v>102</v>
      </c>
      <c r="D43" s="78" t="s">
        <v>83</v>
      </c>
      <c r="E43" s="78" t="s">
        <v>90</v>
      </c>
      <c r="F43" s="78" t="s">
        <v>190</v>
      </c>
      <c r="G43" s="78" t="s">
        <v>78</v>
      </c>
      <c r="H43" s="78" t="s">
        <v>79</v>
      </c>
      <c r="I43" s="78" t="s">
        <v>104</v>
      </c>
      <c r="J43" s="115" t="s">
        <v>192</v>
      </c>
      <c r="K43" s="79">
        <f t="shared" si="4"/>
        <v>23.7</v>
      </c>
      <c r="L43" s="79">
        <f t="shared" si="4"/>
        <v>23.7</v>
      </c>
      <c r="M43" s="79">
        <f t="shared" si="4"/>
        <v>23.7</v>
      </c>
    </row>
    <row r="44" spans="1:13" ht="30">
      <c r="A44" s="73">
        <v>37</v>
      </c>
      <c r="B44" s="78" t="s">
        <v>101</v>
      </c>
      <c r="C44" s="78" t="s">
        <v>102</v>
      </c>
      <c r="D44" s="78" t="s">
        <v>83</v>
      </c>
      <c r="E44" s="78" t="s">
        <v>90</v>
      </c>
      <c r="F44" s="78" t="s">
        <v>190</v>
      </c>
      <c r="G44" s="78" t="s">
        <v>94</v>
      </c>
      <c r="H44" s="78" t="s">
        <v>79</v>
      </c>
      <c r="I44" s="78" t="s">
        <v>104</v>
      </c>
      <c r="J44" s="116" t="s">
        <v>243</v>
      </c>
      <c r="K44" s="79">
        <f t="shared" si="4"/>
        <v>23.7</v>
      </c>
      <c r="L44" s="79">
        <f t="shared" si="4"/>
        <v>23.7</v>
      </c>
      <c r="M44" s="79">
        <f t="shared" si="4"/>
        <v>23.7</v>
      </c>
    </row>
    <row r="45" spans="1:13" ht="40.5">
      <c r="A45" s="73">
        <v>38</v>
      </c>
      <c r="B45" s="78" t="s">
        <v>101</v>
      </c>
      <c r="C45" s="78" t="s">
        <v>102</v>
      </c>
      <c r="D45" s="78" t="s">
        <v>83</v>
      </c>
      <c r="E45" s="78" t="s">
        <v>90</v>
      </c>
      <c r="F45" s="78" t="s">
        <v>190</v>
      </c>
      <c r="G45" s="78" t="s">
        <v>94</v>
      </c>
      <c r="H45" s="78" t="s">
        <v>191</v>
      </c>
      <c r="I45" s="78" t="s">
        <v>104</v>
      </c>
      <c r="J45" s="116" t="s">
        <v>310</v>
      </c>
      <c r="K45" s="79">
        <v>23.7</v>
      </c>
      <c r="L45" s="79">
        <v>23.7</v>
      </c>
      <c r="M45" s="79">
        <v>23.7</v>
      </c>
    </row>
    <row r="46" spans="1:13" ht="12.75">
      <c r="A46" s="73">
        <v>39</v>
      </c>
      <c r="B46" s="113" t="s">
        <v>101</v>
      </c>
      <c r="C46" s="113" t="s">
        <v>102</v>
      </c>
      <c r="D46" s="113" t="s">
        <v>83</v>
      </c>
      <c r="E46" s="113" t="s">
        <v>349</v>
      </c>
      <c r="F46" s="113" t="s">
        <v>77</v>
      </c>
      <c r="G46" s="113" t="s">
        <v>78</v>
      </c>
      <c r="H46" s="113" t="s">
        <v>79</v>
      </c>
      <c r="I46" s="113" t="s">
        <v>104</v>
      </c>
      <c r="J46" s="141" t="s">
        <v>352</v>
      </c>
      <c r="K46" s="79">
        <f aca="true" t="shared" si="5" ref="K46:M48">K47</f>
        <v>7971.47</v>
      </c>
      <c r="L46" s="79">
        <f t="shared" si="5"/>
        <v>5936.9</v>
      </c>
      <c r="M46" s="79">
        <f t="shared" si="5"/>
        <v>5936.9</v>
      </c>
    </row>
    <row r="47" spans="1:13" ht="20.25">
      <c r="A47" s="117">
        <v>40</v>
      </c>
      <c r="B47" s="113" t="s">
        <v>101</v>
      </c>
      <c r="C47" s="113" t="s">
        <v>102</v>
      </c>
      <c r="D47" s="113" t="s">
        <v>83</v>
      </c>
      <c r="E47" s="113" t="s">
        <v>349</v>
      </c>
      <c r="F47" s="113" t="s">
        <v>214</v>
      </c>
      <c r="G47" s="113" t="s">
        <v>78</v>
      </c>
      <c r="H47" s="113" t="s">
        <v>79</v>
      </c>
      <c r="I47" s="113" t="s">
        <v>104</v>
      </c>
      <c r="J47" s="91" t="s">
        <v>365</v>
      </c>
      <c r="K47" s="79">
        <f t="shared" si="5"/>
        <v>7971.47</v>
      </c>
      <c r="L47" s="79">
        <f t="shared" si="5"/>
        <v>5936.9</v>
      </c>
      <c r="M47" s="79">
        <f t="shared" si="5"/>
        <v>5936.9</v>
      </c>
    </row>
    <row r="48" spans="1:13" ht="20.25">
      <c r="A48" s="115">
        <v>41</v>
      </c>
      <c r="B48" s="113" t="s">
        <v>101</v>
      </c>
      <c r="C48" s="113" t="s">
        <v>102</v>
      </c>
      <c r="D48" s="113" t="s">
        <v>83</v>
      </c>
      <c r="E48" s="113" t="s">
        <v>349</v>
      </c>
      <c r="F48" s="113" t="s">
        <v>214</v>
      </c>
      <c r="G48" s="113" t="s">
        <v>94</v>
      </c>
      <c r="H48" s="113" t="s">
        <v>79</v>
      </c>
      <c r="I48" s="113" t="s">
        <v>104</v>
      </c>
      <c r="J48" s="91" t="s">
        <v>350</v>
      </c>
      <c r="K48" s="79">
        <f t="shared" si="5"/>
        <v>7971.47</v>
      </c>
      <c r="L48" s="79">
        <f t="shared" si="5"/>
        <v>5936.9</v>
      </c>
      <c r="M48" s="79">
        <f t="shared" si="5"/>
        <v>5936.9</v>
      </c>
    </row>
    <row r="49" spans="1:13" ht="30">
      <c r="A49" s="115">
        <v>42</v>
      </c>
      <c r="B49" s="78" t="s">
        <v>101</v>
      </c>
      <c r="C49" s="78" t="s">
        <v>102</v>
      </c>
      <c r="D49" s="78" t="s">
        <v>83</v>
      </c>
      <c r="E49" s="78" t="s">
        <v>349</v>
      </c>
      <c r="F49" s="78" t="s">
        <v>214</v>
      </c>
      <c r="G49" s="78" t="s">
        <v>94</v>
      </c>
      <c r="H49" s="78" t="s">
        <v>351</v>
      </c>
      <c r="I49" s="78" t="s">
        <v>104</v>
      </c>
      <c r="J49" s="116" t="s">
        <v>331</v>
      </c>
      <c r="K49" s="79">
        <v>7971.47</v>
      </c>
      <c r="L49" s="79">
        <v>5936.9</v>
      </c>
      <c r="M49" s="79">
        <v>5936.9</v>
      </c>
    </row>
    <row r="50" spans="1:13" ht="12.75">
      <c r="A50" s="115">
        <v>43</v>
      </c>
      <c r="B50" s="82" t="s">
        <v>101</v>
      </c>
      <c r="C50" s="83" t="s">
        <v>102</v>
      </c>
      <c r="D50" s="83" t="s">
        <v>119</v>
      </c>
      <c r="E50" s="83" t="s">
        <v>78</v>
      </c>
      <c r="F50" s="83" t="s">
        <v>77</v>
      </c>
      <c r="G50" s="83" t="s">
        <v>78</v>
      </c>
      <c r="H50" s="83" t="s">
        <v>79</v>
      </c>
      <c r="I50" s="83" t="s">
        <v>120</v>
      </c>
      <c r="J50" s="84" t="s">
        <v>112</v>
      </c>
      <c r="K50" s="73">
        <f aca="true" t="shared" si="6" ref="K50:M51">K51</f>
        <v>0</v>
      </c>
      <c r="L50" s="73">
        <f t="shared" si="6"/>
        <v>587.91</v>
      </c>
      <c r="M50" s="73">
        <f t="shared" si="6"/>
        <v>1194.09</v>
      </c>
    </row>
    <row r="51" spans="1:13" ht="20.25">
      <c r="A51" s="115">
        <v>44</v>
      </c>
      <c r="B51" s="82" t="s">
        <v>101</v>
      </c>
      <c r="C51" s="83" t="s">
        <v>102</v>
      </c>
      <c r="D51" s="83" t="s">
        <v>119</v>
      </c>
      <c r="E51" s="83" t="s">
        <v>87</v>
      </c>
      <c r="F51" s="83" t="s">
        <v>77</v>
      </c>
      <c r="G51" s="83" t="s">
        <v>94</v>
      </c>
      <c r="H51" s="83" t="s">
        <v>79</v>
      </c>
      <c r="I51" s="83" t="s">
        <v>120</v>
      </c>
      <c r="J51" s="84" t="s">
        <v>244</v>
      </c>
      <c r="K51" s="73">
        <f t="shared" si="6"/>
        <v>0</v>
      </c>
      <c r="L51" s="73">
        <f t="shared" si="6"/>
        <v>587.91</v>
      </c>
      <c r="M51" s="73">
        <f t="shared" si="6"/>
        <v>1194.09</v>
      </c>
    </row>
    <row r="52" spans="1:13" ht="20.25">
      <c r="A52" s="115">
        <v>45</v>
      </c>
      <c r="B52" s="82" t="s">
        <v>101</v>
      </c>
      <c r="C52" s="83" t="s">
        <v>102</v>
      </c>
      <c r="D52" s="83" t="s">
        <v>119</v>
      </c>
      <c r="E52" s="83" t="s">
        <v>87</v>
      </c>
      <c r="F52" s="83" t="s">
        <v>93</v>
      </c>
      <c r="G52" s="83" t="s">
        <v>94</v>
      </c>
      <c r="H52" s="83" t="s">
        <v>79</v>
      </c>
      <c r="I52" s="83" t="s">
        <v>120</v>
      </c>
      <c r="J52" s="107" t="s">
        <v>245</v>
      </c>
      <c r="K52" s="108">
        <v>0</v>
      </c>
      <c r="L52" s="110">
        <v>587.91</v>
      </c>
      <c r="M52" s="109">
        <v>1194.09</v>
      </c>
    </row>
    <row r="53" spans="1:13" ht="12.75">
      <c r="A53" s="115">
        <v>46</v>
      </c>
      <c r="B53" s="85"/>
      <c r="C53" s="86"/>
      <c r="D53" s="86"/>
      <c r="E53" s="86"/>
      <c r="F53" s="86"/>
      <c r="G53" s="86"/>
      <c r="H53" s="86"/>
      <c r="I53" s="86"/>
      <c r="J53" s="68" t="s">
        <v>106</v>
      </c>
      <c r="K53" s="79">
        <f>K8+K33</f>
        <v>24614.79</v>
      </c>
      <c r="L53" s="79">
        <f>L8+L33</f>
        <v>23576.03</v>
      </c>
      <c r="M53" s="79">
        <f>M8+M33</f>
        <v>25155.76</v>
      </c>
    </row>
    <row r="54" ht="12.75">
      <c r="A54" s="139"/>
    </row>
    <row r="55" ht="12.75">
      <c r="A55" s="139"/>
    </row>
    <row r="56" spans="1:10" ht="12.75">
      <c r="A56" t="s">
        <v>301</v>
      </c>
      <c r="B56" s="53"/>
      <c r="C56" s="54"/>
      <c r="D56" s="54"/>
      <c r="E56" s="54"/>
      <c r="F56" s="54"/>
      <c r="G56" s="54"/>
      <c r="H56" s="54"/>
      <c r="I56" s="54"/>
      <c r="J56" s="55"/>
    </row>
    <row r="57" spans="2:10" ht="12.75">
      <c r="B57" s="53"/>
      <c r="C57" s="53"/>
      <c r="D57" s="53"/>
      <c r="E57" s="53"/>
      <c r="F57" s="53"/>
      <c r="G57" s="53"/>
      <c r="H57" s="53"/>
      <c r="I57" s="53"/>
      <c r="J57" s="55"/>
    </row>
    <row r="58" spans="1:10" ht="12.75">
      <c r="A58" t="s">
        <v>302</v>
      </c>
      <c r="B58" s="53"/>
      <c r="C58" s="53"/>
      <c r="D58" s="53"/>
      <c r="E58" s="53"/>
      <c r="F58" s="53"/>
      <c r="G58" s="53"/>
      <c r="H58" s="53"/>
      <c r="I58" s="53"/>
      <c r="J58" s="56"/>
    </row>
    <row r="59" spans="2:10" ht="12.75">
      <c r="B59" s="53"/>
      <c r="C59" s="53"/>
      <c r="D59" s="53"/>
      <c r="E59" s="53"/>
      <c r="F59" s="53"/>
      <c r="G59" s="53"/>
      <c r="H59" s="53"/>
      <c r="I59" s="53"/>
      <c r="J59" s="57"/>
    </row>
    <row r="60" spans="2:10" ht="12.75">
      <c r="B60" s="53"/>
      <c r="C60" s="53"/>
      <c r="D60" s="53"/>
      <c r="E60" s="53"/>
      <c r="F60" s="53"/>
      <c r="G60" s="53"/>
      <c r="H60" s="53"/>
      <c r="I60" s="53"/>
      <c r="J60" s="55"/>
    </row>
    <row r="61" spans="2:10" ht="12.75">
      <c r="B61" s="53"/>
      <c r="C61" s="53"/>
      <c r="D61" s="53"/>
      <c r="E61" s="53"/>
      <c r="F61" s="53"/>
      <c r="G61" s="53"/>
      <c r="H61" s="53"/>
      <c r="I61" s="53"/>
      <c r="J61" s="58"/>
    </row>
    <row r="62" spans="2:10" ht="12.75">
      <c r="B62" s="53"/>
      <c r="C62" s="53"/>
      <c r="D62" s="53"/>
      <c r="E62" s="53"/>
      <c r="F62" s="53"/>
      <c r="G62" s="53"/>
      <c r="H62" s="53"/>
      <c r="I62" s="53"/>
      <c r="J62" s="58"/>
    </row>
  </sheetData>
  <sheetProtection/>
  <mergeCells count="9">
    <mergeCell ref="J2:M2"/>
    <mergeCell ref="K1:M1"/>
    <mergeCell ref="A3:M3"/>
    <mergeCell ref="A5:A7"/>
    <mergeCell ref="L5:L7"/>
    <mergeCell ref="M5:M7"/>
    <mergeCell ref="B5:I6"/>
    <mergeCell ref="J5:J7"/>
    <mergeCell ref="K5:K7"/>
  </mergeCells>
  <printOptions/>
  <pageMargins left="0.75" right="0.75" top="0.54" bottom="0.71" header="0.33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625" style="0" customWidth="1"/>
    <col min="2" max="2" width="37.375" style="0" customWidth="1"/>
    <col min="3" max="3" width="8.625" style="0" customWidth="1"/>
    <col min="5" max="5" width="8.50390625" style="0" customWidth="1"/>
    <col min="6" max="6" width="9.875" style="0" customWidth="1"/>
  </cols>
  <sheetData>
    <row r="1" spans="4:10" ht="21" customHeight="1">
      <c r="D1" s="167" t="s">
        <v>366</v>
      </c>
      <c r="E1" s="167"/>
      <c r="F1" s="167"/>
      <c r="J1" s="165"/>
    </row>
    <row r="2" spans="1:6" ht="58.5" customHeight="1">
      <c r="A2" s="2"/>
      <c r="B2" s="2"/>
      <c r="C2" s="168" t="s">
        <v>372</v>
      </c>
      <c r="D2" s="168"/>
      <c r="E2" s="168"/>
      <c r="F2" s="168"/>
    </row>
    <row r="3" spans="1:6" ht="49.5" customHeight="1">
      <c r="A3" s="194" t="s">
        <v>367</v>
      </c>
      <c r="B3" s="194"/>
      <c r="C3" s="194"/>
      <c r="D3" s="194"/>
      <c r="E3" s="194"/>
      <c r="F3" s="194"/>
    </row>
    <row r="4" spans="1:6" ht="12.75">
      <c r="A4" s="27"/>
      <c r="B4" s="27"/>
      <c r="C4" s="27"/>
      <c r="D4" s="27"/>
      <c r="E4" s="27"/>
      <c r="F4" s="27" t="s">
        <v>36</v>
      </c>
    </row>
    <row r="5" spans="1:6" ht="12.75">
      <c r="A5" s="4" t="s">
        <v>2</v>
      </c>
      <c r="B5" s="4" t="s">
        <v>37</v>
      </c>
      <c r="C5" s="4" t="s">
        <v>38</v>
      </c>
      <c r="D5" s="15" t="s">
        <v>4</v>
      </c>
      <c r="E5" s="15" t="s">
        <v>4</v>
      </c>
      <c r="F5" s="15" t="s">
        <v>4</v>
      </c>
    </row>
    <row r="6" spans="1:6" ht="12.75">
      <c r="A6" s="6" t="s">
        <v>39</v>
      </c>
      <c r="B6" s="6" t="s">
        <v>117</v>
      </c>
      <c r="C6" s="6" t="s">
        <v>40</v>
      </c>
      <c r="D6" s="16" t="s">
        <v>138</v>
      </c>
      <c r="E6" s="16" t="s">
        <v>224</v>
      </c>
      <c r="F6" s="16" t="s">
        <v>251</v>
      </c>
    </row>
    <row r="7" spans="1:6" ht="12.75">
      <c r="A7" s="7"/>
      <c r="B7" s="7"/>
      <c r="C7" s="7"/>
      <c r="D7" s="12" t="s">
        <v>65</v>
      </c>
      <c r="E7" s="12" t="s">
        <v>65</v>
      </c>
      <c r="F7" s="12" t="s">
        <v>65</v>
      </c>
    </row>
    <row r="8" spans="1:6" ht="12.75">
      <c r="A8" s="12">
        <v>1</v>
      </c>
      <c r="B8" s="69" t="s">
        <v>41</v>
      </c>
      <c r="C8" s="88" t="s">
        <v>42</v>
      </c>
      <c r="D8" s="59">
        <f>D9+D10+D11+D12+D13</f>
        <v>5650.579999999999</v>
      </c>
      <c r="E8" s="59">
        <f>E9+E10+E11+E12+E13</f>
        <v>5650.579999999999</v>
      </c>
      <c r="F8" s="59">
        <f>F9+F10+F11+F12+F13</f>
        <v>5650.579999999999</v>
      </c>
    </row>
    <row r="9" spans="1:6" ht="30">
      <c r="A9" s="87">
        <v>2</v>
      </c>
      <c r="B9" s="69" t="s">
        <v>162</v>
      </c>
      <c r="C9" s="88" t="s">
        <v>145</v>
      </c>
      <c r="D9" s="59">
        <v>681.66</v>
      </c>
      <c r="E9" s="59">
        <v>681.66</v>
      </c>
      <c r="F9" s="59">
        <v>681.66</v>
      </c>
    </row>
    <row r="10" spans="1:6" ht="40.5">
      <c r="A10" s="17">
        <v>3</v>
      </c>
      <c r="B10" s="69" t="s">
        <v>163</v>
      </c>
      <c r="C10" s="89" t="s">
        <v>147</v>
      </c>
      <c r="D10" s="59">
        <v>568.06</v>
      </c>
      <c r="E10" s="59">
        <v>568.06</v>
      </c>
      <c r="F10" s="59">
        <v>568.06</v>
      </c>
    </row>
    <row r="11" spans="1:6" ht="47.25" customHeight="1">
      <c r="A11" s="17">
        <v>4</v>
      </c>
      <c r="B11" s="69" t="s">
        <v>232</v>
      </c>
      <c r="C11" s="88" t="s">
        <v>151</v>
      </c>
      <c r="D11" s="59">
        <v>4302.66</v>
      </c>
      <c r="E11" s="59">
        <v>4302.66</v>
      </c>
      <c r="F11" s="59">
        <v>4302.66</v>
      </c>
    </row>
    <row r="12" spans="1:6" ht="12.75">
      <c r="A12" s="17">
        <v>6</v>
      </c>
      <c r="B12" s="69" t="s">
        <v>118</v>
      </c>
      <c r="C12" s="88" t="s">
        <v>168</v>
      </c>
      <c r="D12" s="59">
        <v>40</v>
      </c>
      <c r="E12" s="59">
        <v>40</v>
      </c>
      <c r="F12" s="59">
        <v>40</v>
      </c>
    </row>
    <row r="13" spans="1:8" ht="12.75">
      <c r="A13" s="17">
        <v>7</v>
      </c>
      <c r="B13" s="67" t="s">
        <v>108</v>
      </c>
      <c r="C13" s="90" t="s">
        <v>155</v>
      </c>
      <c r="D13" s="59">
        <v>58.2</v>
      </c>
      <c r="E13" s="59">
        <v>58.2</v>
      </c>
      <c r="F13" s="59">
        <v>58.2</v>
      </c>
      <c r="H13" s="24"/>
    </row>
    <row r="14" spans="1:8" ht="22.5" customHeight="1">
      <c r="A14" s="17">
        <v>8</v>
      </c>
      <c r="B14" s="67" t="s">
        <v>142</v>
      </c>
      <c r="C14" s="90" t="s">
        <v>161</v>
      </c>
      <c r="D14" s="59">
        <f>D15</f>
        <v>144.4</v>
      </c>
      <c r="E14" s="59">
        <f>E15</f>
        <v>119.9</v>
      </c>
      <c r="F14" s="59">
        <f>F15</f>
        <v>119.9</v>
      </c>
      <c r="H14" s="24"/>
    </row>
    <row r="15" spans="1:8" ht="12.75">
      <c r="A15" s="17">
        <v>9</v>
      </c>
      <c r="B15" s="73" t="s">
        <v>169</v>
      </c>
      <c r="C15" s="90" t="s">
        <v>164</v>
      </c>
      <c r="D15" s="59">
        <v>144.4</v>
      </c>
      <c r="E15" s="59">
        <v>119.9</v>
      </c>
      <c r="F15" s="59">
        <v>119.9</v>
      </c>
      <c r="H15" s="24"/>
    </row>
    <row r="16" spans="1:8" ht="12.75">
      <c r="A16" s="17">
        <v>10</v>
      </c>
      <c r="B16" s="73" t="s">
        <v>140</v>
      </c>
      <c r="C16" s="90" t="s">
        <v>165</v>
      </c>
      <c r="D16" s="59">
        <f>D17+D18</f>
        <v>1545.5</v>
      </c>
      <c r="E16" s="59">
        <f>E17+E18</f>
        <v>1298.8</v>
      </c>
      <c r="F16" s="59">
        <f>F17+F18</f>
        <v>1331.1</v>
      </c>
      <c r="H16" s="24"/>
    </row>
    <row r="17" spans="1:8" ht="12.75">
      <c r="A17" s="17">
        <v>11</v>
      </c>
      <c r="B17" s="67" t="s">
        <v>170</v>
      </c>
      <c r="C17" s="90" t="s">
        <v>166</v>
      </c>
      <c r="D17" s="59">
        <v>300</v>
      </c>
      <c r="E17" s="59">
        <v>300</v>
      </c>
      <c r="F17" s="59">
        <v>300</v>
      </c>
      <c r="H17" s="24"/>
    </row>
    <row r="18" spans="1:8" ht="12.75">
      <c r="A18" s="17">
        <v>12</v>
      </c>
      <c r="B18" s="67" t="s">
        <v>174</v>
      </c>
      <c r="C18" s="90" t="s">
        <v>167</v>
      </c>
      <c r="D18" s="59">
        <v>1245.5</v>
      </c>
      <c r="E18" s="59">
        <v>998.8</v>
      </c>
      <c r="F18" s="59">
        <v>1031.1</v>
      </c>
      <c r="H18" s="24"/>
    </row>
    <row r="19" spans="1:6" ht="12.75">
      <c r="A19" s="17">
        <v>14</v>
      </c>
      <c r="B19" s="67" t="s">
        <v>44</v>
      </c>
      <c r="C19" s="90" t="s">
        <v>230</v>
      </c>
      <c r="D19" s="59">
        <f>D20+D21+D22</f>
        <v>6205.349999999999</v>
      </c>
      <c r="E19" s="59">
        <f>E20+E21+E22</f>
        <v>5765.459999999999</v>
      </c>
      <c r="F19" s="59">
        <f>F20+F21+F22</f>
        <v>6312.89</v>
      </c>
    </row>
    <row r="20" spans="1:9" ht="12.75">
      <c r="A20" s="17">
        <v>15</v>
      </c>
      <c r="B20" s="67" t="s">
        <v>45</v>
      </c>
      <c r="C20" s="90" t="s">
        <v>231</v>
      </c>
      <c r="D20" s="60">
        <v>30</v>
      </c>
      <c r="E20" s="60">
        <v>30</v>
      </c>
      <c r="F20" s="60">
        <v>30</v>
      </c>
      <c r="H20" s="63"/>
      <c r="I20" s="63"/>
    </row>
    <row r="21" spans="1:8" ht="12.75">
      <c r="A21" s="17">
        <v>16</v>
      </c>
      <c r="B21" s="70" t="s">
        <v>46</v>
      </c>
      <c r="C21" s="90" t="s">
        <v>187</v>
      </c>
      <c r="D21" s="138">
        <v>6140.15</v>
      </c>
      <c r="E21" s="62">
        <v>5698.73</v>
      </c>
      <c r="F21" s="129">
        <v>6244.62</v>
      </c>
      <c r="H21" s="42"/>
    </row>
    <row r="22" spans="1:8" ht="20.25">
      <c r="A22" s="17">
        <v>17</v>
      </c>
      <c r="B22" s="70" t="s">
        <v>276</v>
      </c>
      <c r="C22" s="90" t="s">
        <v>277</v>
      </c>
      <c r="D22" s="61">
        <v>35.2</v>
      </c>
      <c r="E22" s="61">
        <v>36.73</v>
      </c>
      <c r="F22" s="129">
        <v>38.27</v>
      </c>
      <c r="H22" s="42"/>
    </row>
    <row r="23" spans="1:8" ht="12.75">
      <c r="A23" s="17">
        <v>18</v>
      </c>
      <c r="B23" s="67" t="s">
        <v>114</v>
      </c>
      <c r="C23" s="90" t="s">
        <v>175</v>
      </c>
      <c r="D23" s="59">
        <f>D24</f>
        <v>11670.76</v>
      </c>
      <c r="E23" s="59">
        <f>E24</f>
        <v>10670.76</v>
      </c>
      <c r="F23" s="59">
        <f>F24</f>
        <v>11670.76</v>
      </c>
      <c r="H23" s="42"/>
    </row>
    <row r="24" spans="1:8" ht="12.75">
      <c r="A24" s="17">
        <v>20</v>
      </c>
      <c r="B24" s="71" t="s">
        <v>47</v>
      </c>
      <c r="C24" s="90" t="s">
        <v>176</v>
      </c>
      <c r="D24" s="59">
        <v>11670.76</v>
      </c>
      <c r="E24" s="59">
        <v>10670.76</v>
      </c>
      <c r="F24" s="59">
        <v>11670.76</v>
      </c>
      <c r="H24" s="42"/>
    </row>
    <row r="25" spans="1:8" ht="12.75">
      <c r="A25" s="17">
        <v>21</v>
      </c>
      <c r="B25" s="70" t="s">
        <v>218</v>
      </c>
      <c r="C25" s="90" t="s">
        <v>219</v>
      </c>
      <c r="D25" s="62">
        <f>D26</f>
        <v>44.8</v>
      </c>
      <c r="E25" s="62">
        <f>E26</f>
        <v>44.8</v>
      </c>
      <c r="F25" s="62">
        <f>F26</f>
        <v>44.8</v>
      </c>
      <c r="H25" s="42"/>
    </row>
    <row r="26" spans="1:8" ht="12.75">
      <c r="A26" s="17">
        <v>22</v>
      </c>
      <c r="B26" s="70" t="s">
        <v>220</v>
      </c>
      <c r="C26" s="90" t="s">
        <v>221</v>
      </c>
      <c r="D26" s="62">
        <v>44.8</v>
      </c>
      <c r="E26" s="62">
        <v>44.8</v>
      </c>
      <c r="F26" s="62">
        <v>44.8</v>
      </c>
      <c r="H26" s="42"/>
    </row>
    <row r="27" spans="1:8" ht="12.75">
      <c r="A27" s="17">
        <v>23</v>
      </c>
      <c r="B27" s="69" t="s">
        <v>48</v>
      </c>
      <c r="C27" s="90">
        <v>1000</v>
      </c>
      <c r="D27" s="59">
        <f>D28</f>
        <v>14.83</v>
      </c>
      <c r="E27" s="59">
        <f>E28</f>
        <v>14.83</v>
      </c>
      <c r="F27" s="59">
        <f>F28</f>
        <v>14.83</v>
      </c>
      <c r="H27" s="42"/>
    </row>
    <row r="28" spans="1:8" ht="12.75">
      <c r="A28" s="17">
        <v>24</v>
      </c>
      <c r="B28" s="67" t="s">
        <v>49</v>
      </c>
      <c r="C28" s="90">
        <v>1001</v>
      </c>
      <c r="D28" s="59">
        <v>14.83</v>
      </c>
      <c r="E28" s="59">
        <v>14.83</v>
      </c>
      <c r="F28" s="59">
        <v>14.83</v>
      </c>
      <c r="H28" s="42"/>
    </row>
    <row r="29" spans="1:8" ht="12.75">
      <c r="A29" s="17">
        <v>25</v>
      </c>
      <c r="B29" s="112" t="s">
        <v>205</v>
      </c>
      <c r="C29" s="90" t="s">
        <v>206</v>
      </c>
      <c r="D29" s="62">
        <f>D30</f>
        <v>10.9</v>
      </c>
      <c r="E29" s="62">
        <f>E30</f>
        <v>10.9</v>
      </c>
      <c r="F29" s="62">
        <f>F30</f>
        <v>10.9</v>
      </c>
      <c r="H29" s="42"/>
    </row>
    <row r="30" spans="1:8" ht="30.75">
      <c r="A30" s="17">
        <v>26</v>
      </c>
      <c r="B30" s="112" t="s">
        <v>233</v>
      </c>
      <c r="C30" s="90" t="s">
        <v>208</v>
      </c>
      <c r="D30" s="62">
        <v>10.9</v>
      </c>
      <c r="E30" s="62">
        <v>10.9</v>
      </c>
      <c r="F30" s="62">
        <v>10.9</v>
      </c>
      <c r="H30" s="42"/>
    </row>
    <row r="31" spans="1:6" ht="15" customHeight="1">
      <c r="A31" s="17">
        <v>27</v>
      </c>
      <c r="B31" s="67" t="s">
        <v>116</v>
      </c>
      <c r="C31" s="90"/>
      <c r="D31" s="59">
        <v>0</v>
      </c>
      <c r="E31" s="110">
        <v>587.91</v>
      </c>
      <c r="F31" s="109">
        <v>1194.09</v>
      </c>
    </row>
    <row r="32" spans="1:6" ht="12.75">
      <c r="A32" s="17">
        <v>28</v>
      </c>
      <c r="B32" s="67" t="s">
        <v>50</v>
      </c>
      <c r="C32" s="90"/>
      <c r="D32" s="59">
        <f>D8+D14+D16+D19+D23+D25+D27+D29</f>
        <v>25287.12</v>
      </c>
      <c r="E32" s="59">
        <f>E8+E14+E16+E19+E23+E25+E27+E29</f>
        <v>23576.030000000002</v>
      </c>
      <c r="F32" s="59">
        <f>F8+F14+F16+F19+F23+F25+F27+F29</f>
        <v>25155.76</v>
      </c>
    </row>
    <row r="33" spans="1:6" ht="12.75">
      <c r="A33" s="5"/>
      <c r="B33" s="5"/>
      <c r="C33" s="18"/>
      <c r="D33" s="19"/>
      <c r="E33" s="5"/>
      <c r="F33" s="20"/>
    </row>
    <row r="34" spans="1:6" ht="12.75">
      <c r="A34" s="5"/>
      <c r="B34" s="5"/>
      <c r="C34" s="18"/>
      <c r="D34" s="50"/>
      <c r="E34" s="5"/>
      <c r="F34" s="20"/>
    </row>
    <row r="35" spans="1:6" ht="12.75">
      <c r="A35" s="5"/>
      <c r="B35" s="2"/>
      <c r="C35" s="2"/>
      <c r="D35" s="13"/>
      <c r="E35" s="13"/>
      <c r="F35" s="13"/>
    </row>
    <row r="36" spans="1:6" ht="12.75">
      <c r="A36" s="5"/>
      <c r="B36" s="5"/>
      <c r="C36" s="18" t="s">
        <v>107</v>
      </c>
      <c r="D36" s="19"/>
      <c r="E36" s="5"/>
      <c r="F36" s="19"/>
    </row>
  </sheetData>
  <sheetProtection/>
  <mergeCells count="3">
    <mergeCell ref="A3:F3"/>
    <mergeCell ref="D1:F1"/>
    <mergeCell ref="C2:F2"/>
  </mergeCells>
  <printOptions/>
  <pageMargins left="0.89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45" zoomScaleNormal="145" zoomScalePageLayoutView="0" workbookViewId="0" topLeftCell="A1">
      <selection activeCell="A4" sqref="A4:G4"/>
    </sheetView>
  </sheetViews>
  <sheetFormatPr defaultColWidth="9.00390625" defaultRowHeight="12.75"/>
  <cols>
    <col min="1" max="1" width="4.50390625" style="0" customWidth="1"/>
    <col min="2" max="2" width="43.50390625" style="0" customWidth="1"/>
    <col min="3" max="3" width="6.125" style="0" customWidth="1"/>
    <col min="4" max="4" width="6.00390625" style="0" customWidth="1"/>
    <col min="5" max="5" width="10.125" style="0" customWidth="1"/>
    <col min="6" max="6" width="6.375" style="0" customWidth="1"/>
    <col min="7" max="7" width="11.00390625" style="0" customWidth="1"/>
  </cols>
  <sheetData>
    <row r="1" spans="4:7" ht="21" customHeight="1">
      <c r="D1" s="167" t="s">
        <v>368</v>
      </c>
      <c r="E1" s="167"/>
      <c r="F1" s="167"/>
      <c r="G1" s="167"/>
    </row>
    <row r="2" spans="1:7" ht="58.5" customHeight="1">
      <c r="A2" s="2"/>
      <c r="B2" s="2"/>
      <c r="C2" s="168" t="s">
        <v>372</v>
      </c>
      <c r="D2" s="168"/>
      <c r="E2" s="168"/>
      <c r="F2" s="168"/>
      <c r="G2" s="168"/>
    </row>
    <row r="3" spans="1:6" ht="12.75">
      <c r="A3" s="2"/>
      <c r="B3" s="29"/>
      <c r="C3" s="29"/>
      <c r="D3" s="29"/>
      <c r="E3" s="29"/>
      <c r="F3" s="29"/>
    </row>
    <row r="4" spans="1:7" ht="15">
      <c r="A4" s="201" t="s">
        <v>369</v>
      </c>
      <c r="B4" s="201"/>
      <c r="C4" s="201"/>
      <c r="D4" s="201"/>
      <c r="E4" s="201"/>
      <c r="F4" s="201"/>
      <c r="G4" s="201"/>
    </row>
    <row r="5" spans="1:7" ht="12.75">
      <c r="A5" s="2"/>
      <c r="B5" s="27"/>
      <c r="C5" s="27"/>
      <c r="D5" s="27"/>
      <c r="E5" s="29"/>
      <c r="F5" s="29"/>
      <c r="G5" s="27" t="s">
        <v>370</v>
      </c>
    </row>
    <row r="6" spans="1:7" ht="12.75" customHeight="1">
      <c r="A6" s="195" t="s">
        <v>121</v>
      </c>
      <c r="B6" s="131" t="s">
        <v>37</v>
      </c>
      <c r="C6" s="198" t="s">
        <v>186</v>
      </c>
      <c r="D6" s="130" t="s">
        <v>110</v>
      </c>
      <c r="E6" s="130" t="s">
        <v>111</v>
      </c>
      <c r="F6" s="130" t="s">
        <v>51</v>
      </c>
      <c r="G6" s="132" t="s">
        <v>4</v>
      </c>
    </row>
    <row r="7" spans="1:7" ht="12.75">
      <c r="A7" s="196"/>
      <c r="B7" s="134" t="s">
        <v>61</v>
      </c>
      <c r="C7" s="199"/>
      <c r="D7" s="133" t="s">
        <v>40</v>
      </c>
      <c r="E7" s="133" t="s">
        <v>62</v>
      </c>
      <c r="F7" s="133" t="s">
        <v>63</v>
      </c>
      <c r="G7" s="135" t="s">
        <v>137</v>
      </c>
    </row>
    <row r="8" spans="1:7" ht="12.75">
      <c r="A8" s="197"/>
      <c r="B8" s="134" t="s">
        <v>25</v>
      </c>
      <c r="C8" s="200"/>
      <c r="D8" s="133"/>
      <c r="E8" s="133"/>
      <c r="F8" s="133" t="s">
        <v>64</v>
      </c>
      <c r="G8" s="133" t="s">
        <v>65</v>
      </c>
    </row>
    <row r="9" spans="1:7" ht="12.75">
      <c r="A9" s="125">
        <v>1</v>
      </c>
      <c r="B9" s="121" t="s">
        <v>185</v>
      </c>
      <c r="C9" s="92"/>
      <c r="D9" s="92"/>
      <c r="E9" s="92"/>
      <c r="F9" s="92"/>
      <c r="G9" s="92"/>
    </row>
    <row r="10" spans="1:7" ht="12.75">
      <c r="A10" s="125">
        <v>2</v>
      </c>
      <c r="B10" s="122" t="s">
        <v>41</v>
      </c>
      <c r="C10" s="102">
        <v>600</v>
      </c>
      <c r="D10" s="93" t="s">
        <v>189</v>
      </c>
      <c r="E10" s="93" t="s">
        <v>279</v>
      </c>
      <c r="F10" s="93"/>
      <c r="G10" s="100">
        <f>G11+G113+G16+G23+G29</f>
        <v>5650.579999999999</v>
      </c>
    </row>
    <row r="11" spans="1:7" ht="12.75">
      <c r="A11" s="125">
        <v>3</v>
      </c>
      <c r="B11" s="122" t="s">
        <v>194</v>
      </c>
      <c r="C11" s="102">
        <v>600</v>
      </c>
      <c r="D11" s="93" t="s">
        <v>145</v>
      </c>
      <c r="E11" s="93" t="s">
        <v>280</v>
      </c>
      <c r="F11" s="93"/>
      <c r="G11" s="100">
        <f>G12</f>
        <v>681.66</v>
      </c>
    </row>
    <row r="12" spans="1:7" ht="20.25">
      <c r="A12" s="125">
        <v>4</v>
      </c>
      <c r="B12" s="122" t="s">
        <v>371</v>
      </c>
      <c r="C12" s="102">
        <v>600</v>
      </c>
      <c r="D12" s="93" t="s">
        <v>145</v>
      </c>
      <c r="E12" s="93" t="s">
        <v>281</v>
      </c>
      <c r="F12" s="93"/>
      <c r="G12" s="99">
        <f>G13</f>
        <v>681.66</v>
      </c>
    </row>
    <row r="13" spans="1:7" ht="20.25">
      <c r="A13" s="125">
        <v>5</v>
      </c>
      <c r="B13" s="122" t="s">
        <v>195</v>
      </c>
      <c r="C13" s="102">
        <v>600</v>
      </c>
      <c r="D13" s="93" t="s">
        <v>145</v>
      </c>
      <c r="E13" s="93" t="s">
        <v>330</v>
      </c>
      <c r="F13" s="93"/>
      <c r="G13" s="100">
        <f>G14</f>
        <v>681.66</v>
      </c>
    </row>
    <row r="14" spans="1:7" ht="40.5">
      <c r="A14" s="125">
        <v>6</v>
      </c>
      <c r="B14" s="122" t="s">
        <v>144</v>
      </c>
      <c r="C14" s="102">
        <v>600</v>
      </c>
      <c r="D14" s="93" t="s">
        <v>145</v>
      </c>
      <c r="E14" s="93" t="s">
        <v>330</v>
      </c>
      <c r="F14" s="94">
        <v>100</v>
      </c>
      <c r="G14" s="99">
        <f>G15</f>
        <v>681.66</v>
      </c>
    </row>
    <row r="15" spans="1:7" ht="20.25">
      <c r="A15" s="125">
        <v>7</v>
      </c>
      <c r="B15" s="122" t="s">
        <v>143</v>
      </c>
      <c r="C15" s="102">
        <v>600</v>
      </c>
      <c r="D15" s="93" t="s">
        <v>145</v>
      </c>
      <c r="E15" s="93" t="s">
        <v>330</v>
      </c>
      <c r="F15" s="94">
        <v>120</v>
      </c>
      <c r="G15" s="99">
        <v>681.66</v>
      </c>
    </row>
    <row r="16" spans="1:7" ht="12.75">
      <c r="A16" s="125">
        <v>8</v>
      </c>
      <c r="B16" s="122" t="s">
        <v>194</v>
      </c>
      <c r="C16" s="102">
        <v>600</v>
      </c>
      <c r="D16" s="93" t="s">
        <v>151</v>
      </c>
      <c r="E16" s="93" t="s">
        <v>280</v>
      </c>
      <c r="F16" s="93"/>
      <c r="G16" s="99">
        <f>G17</f>
        <v>4302.66</v>
      </c>
    </row>
    <row r="17" spans="1:7" ht="30">
      <c r="A17" s="125">
        <v>9</v>
      </c>
      <c r="B17" s="122" t="s">
        <v>150</v>
      </c>
      <c r="C17" s="102">
        <v>600</v>
      </c>
      <c r="D17" s="93" t="s">
        <v>151</v>
      </c>
      <c r="E17" s="93" t="s">
        <v>282</v>
      </c>
      <c r="F17" s="93"/>
      <c r="G17" s="99">
        <f>G18</f>
        <v>4302.66</v>
      </c>
    </row>
    <row r="18" spans="1:7" ht="30">
      <c r="A18" s="125">
        <v>10</v>
      </c>
      <c r="B18" s="122" t="s">
        <v>196</v>
      </c>
      <c r="C18" s="102">
        <v>600</v>
      </c>
      <c r="D18" s="93" t="s">
        <v>151</v>
      </c>
      <c r="E18" s="93" t="s">
        <v>329</v>
      </c>
      <c r="F18" s="93"/>
      <c r="G18" s="100">
        <f>G19+G21</f>
        <v>4302.66</v>
      </c>
    </row>
    <row r="19" spans="1:7" ht="40.5">
      <c r="A19" s="125">
        <v>11</v>
      </c>
      <c r="B19" s="122" t="s">
        <v>144</v>
      </c>
      <c r="C19" s="102">
        <v>600</v>
      </c>
      <c r="D19" s="93" t="s">
        <v>151</v>
      </c>
      <c r="E19" s="93" t="s">
        <v>329</v>
      </c>
      <c r="F19" s="93" t="s">
        <v>132</v>
      </c>
      <c r="G19" s="99">
        <f>G20</f>
        <v>3401.05</v>
      </c>
    </row>
    <row r="20" spans="1:7" ht="20.25">
      <c r="A20" s="125">
        <v>12</v>
      </c>
      <c r="B20" s="122" t="s">
        <v>143</v>
      </c>
      <c r="C20" s="102">
        <v>600</v>
      </c>
      <c r="D20" s="93" t="s">
        <v>151</v>
      </c>
      <c r="E20" s="93" t="s">
        <v>329</v>
      </c>
      <c r="F20" s="93" t="s">
        <v>98</v>
      </c>
      <c r="G20" s="100">
        <v>3401.05</v>
      </c>
    </row>
    <row r="21" spans="1:7" ht="20.25">
      <c r="A21" s="125">
        <v>13</v>
      </c>
      <c r="B21" s="122" t="s">
        <v>153</v>
      </c>
      <c r="C21" s="102">
        <v>600</v>
      </c>
      <c r="D21" s="93" t="s">
        <v>151</v>
      </c>
      <c r="E21" s="93" t="s">
        <v>329</v>
      </c>
      <c r="F21" s="93" t="s">
        <v>152</v>
      </c>
      <c r="G21" s="100">
        <f>G22</f>
        <v>901.61</v>
      </c>
    </row>
    <row r="22" spans="1:7" ht="20.25">
      <c r="A22" s="125">
        <v>14</v>
      </c>
      <c r="B22" s="122" t="s">
        <v>154</v>
      </c>
      <c r="C22" s="102">
        <v>600</v>
      </c>
      <c r="D22" s="93" t="s">
        <v>151</v>
      </c>
      <c r="E22" s="93" t="s">
        <v>329</v>
      </c>
      <c r="F22" s="93" t="s">
        <v>134</v>
      </c>
      <c r="G22" s="100">
        <v>901.61</v>
      </c>
    </row>
    <row r="23" spans="1:7" ht="12.75">
      <c r="A23" s="125">
        <v>15</v>
      </c>
      <c r="B23" s="122" t="s">
        <v>118</v>
      </c>
      <c r="C23" s="102">
        <v>600</v>
      </c>
      <c r="D23" s="94" t="s">
        <v>168</v>
      </c>
      <c r="E23" s="93" t="s">
        <v>279</v>
      </c>
      <c r="F23" s="93"/>
      <c r="G23" s="99">
        <f>G24</f>
        <v>40</v>
      </c>
    </row>
    <row r="24" spans="1:7" ht="40.5">
      <c r="A24" s="125">
        <v>16</v>
      </c>
      <c r="B24" s="122" t="s">
        <v>254</v>
      </c>
      <c r="C24" s="102">
        <v>600</v>
      </c>
      <c r="D24" s="94" t="s">
        <v>168</v>
      </c>
      <c r="E24" s="93" t="s">
        <v>283</v>
      </c>
      <c r="F24" s="93"/>
      <c r="G24" s="99">
        <f>G25</f>
        <v>40</v>
      </c>
    </row>
    <row r="25" spans="1:7" ht="30">
      <c r="A25" s="125">
        <v>17</v>
      </c>
      <c r="B25" s="122" t="s">
        <v>255</v>
      </c>
      <c r="C25" s="102">
        <v>600</v>
      </c>
      <c r="D25" s="94" t="s">
        <v>168</v>
      </c>
      <c r="E25" s="93" t="s">
        <v>284</v>
      </c>
      <c r="F25" s="93"/>
      <c r="G25" s="99">
        <f>G26</f>
        <v>40</v>
      </c>
    </row>
    <row r="26" spans="1:7" ht="91.5">
      <c r="A26" s="125">
        <v>18</v>
      </c>
      <c r="B26" s="121" t="s">
        <v>253</v>
      </c>
      <c r="C26" s="102">
        <v>600</v>
      </c>
      <c r="D26" s="94" t="s">
        <v>168</v>
      </c>
      <c r="E26" s="93" t="s">
        <v>328</v>
      </c>
      <c r="F26" s="93"/>
      <c r="G26" s="99">
        <f>G27</f>
        <v>40</v>
      </c>
    </row>
    <row r="27" spans="1:7" ht="20.25">
      <c r="A27" s="125">
        <v>19</v>
      </c>
      <c r="B27" s="124" t="s">
        <v>153</v>
      </c>
      <c r="C27" s="102">
        <v>600</v>
      </c>
      <c r="D27" s="94" t="s">
        <v>168</v>
      </c>
      <c r="E27" s="93" t="s">
        <v>328</v>
      </c>
      <c r="F27" s="93" t="s">
        <v>152</v>
      </c>
      <c r="G27" s="99">
        <f>G28</f>
        <v>40</v>
      </c>
    </row>
    <row r="28" spans="1:7" ht="20.25">
      <c r="A28" s="125">
        <v>20</v>
      </c>
      <c r="B28" s="124" t="s">
        <v>154</v>
      </c>
      <c r="C28" s="102">
        <v>600</v>
      </c>
      <c r="D28" s="94" t="s">
        <v>168</v>
      </c>
      <c r="E28" s="93" t="s">
        <v>328</v>
      </c>
      <c r="F28" s="93" t="s">
        <v>134</v>
      </c>
      <c r="G28" s="99">
        <v>40</v>
      </c>
    </row>
    <row r="29" spans="1:7" ht="12.75">
      <c r="A29" s="125">
        <v>21</v>
      </c>
      <c r="B29" s="121" t="s">
        <v>108</v>
      </c>
      <c r="C29" s="102">
        <v>600</v>
      </c>
      <c r="D29" s="94" t="s">
        <v>155</v>
      </c>
      <c r="E29" s="93" t="s">
        <v>279</v>
      </c>
      <c r="F29" s="94"/>
      <c r="G29" s="99">
        <f>G30+G35</f>
        <v>58.2</v>
      </c>
    </row>
    <row r="30" spans="1:7" ht="40.5">
      <c r="A30" s="125">
        <v>22</v>
      </c>
      <c r="B30" s="121" t="s">
        <v>256</v>
      </c>
      <c r="C30" s="102">
        <v>600</v>
      </c>
      <c r="D30" s="94" t="s">
        <v>155</v>
      </c>
      <c r="E30" s="93" t="s">
        <v>283</v>
      </c>
      <c r="F30" s="94"/>
      <c r="G30" s="99">
        <f>G31</f>
        <v>34.5</v>
      </c>
    </row>
    <row r="31" spans="1:7" ht="40.5">
      <c r="A31" s="125">
        <v>23</v>
      </c>
      <c r="B31" s="121" t="s">
        <v>257</v>
      </c>
      <c r="C31" s="102">
        <v>600</v>
      </c>
      <c r="D31" s="94" t="s">
        <v>155</v>
      </c>
      <c r="E31" s="93" t="s">
        <v>285</v>
      </c>
      <c r="F31" s="94"/>
      <c r="G31" s="99">
        <f>G32</f>
        <v>34.5</v>
      </c>
    </row>
    <row r="32" spans="1:7" ht="81">
      <c r="A32" s="125">
        <v>24</v>
      </c>
      <c r="B32" s="121" t="s">
        <v>311</v>
      </c>
      <c r="C32" s="102">
        <v>600</v>
      </c>
      <c r="D32" s="94" t="s">
        <v>155</v>
      </c>
      <c r="E32" s="93" t="s">
        <v>327</v>
      </c>
      <c r="F32" s="94"/>
      <c r="G32" s="99">
        <f>G33</f>
        <v>34.5</v>
      </c>
    </row>
    <row r="33" spans="1:7" ht="20.25">
      <c r="A33" s="125">
        <v>25</v>
      </c>
      <c r="B33" s="124" t="s">
        <v>153</v>
      </c>
      <c r="C33" s="102">
        <v>600</v>
      </c>
      <c r="D33" s="94" t="s">
        <v>155</v>
      </c>
      <c r="E33" s="93" t="s">
        <v>327</v>
      </c>
      <c r="F33" s="94" t="s">
        <v>152</v>
      </c>
      <c r="G33" s="99">
        <f>G34</f>
        <v>34.5</v>
      </c>
    </row>
    <row r="34" spans="1:7" ht="20.25">
      <c r="A34" s="125">
        <v>26</v>
      </c>
      <c r="B34" s="124" t="s">
        <v>154</v>
      </c>
      <c r="C34" s="102">
        <v>600</v>
      </c>
      <c r="D34" s="94" t="s">
        <v>155</v>
      </c>
      <c r="E34" s="93" t="s">
        <v>327</v>
      </c>
      <c r="F34" s="94" t="s">
        <v>134</v>
      </c>
      <c r="G34" s="99">
        <v>34.5</v>
      </c>
    </row>
    <row r="35" spans="1:7" ht="12.75">
      <c r="A35" s="125">
        <v>27</v>
      </c>
      <c r="B35" s="122" t="s">
        <v>194</v>
      </c>
      <c r="C35" s="102">
        <v>600</v>
      </c>
      <c r="D35" s="94" t="s">
        <v>155</v>
      </c>
      <c r="E35" s="93" t="s">
        <v>280</v>
      </c>
      <c r="F35" s="94"/>
      <c r="G35" s="99">
        <f>G36</f>
        <v>23.7</v>
      </c>
    </row>
    <row r="36" spans="1:7" ht="20.25">
      <c r="A36" s="125">
        <v>28</v>
      </c>
      <c r="B36" s="122" t="s">
        <v>197</v>
      </c>
      <c r="C36" s="102">
        <v>600</v>
      </c>
      <c r="D36" s="94" t="s">
        <v>155</v>
      </c>
      <c r="E36" s="93" t="s">
        <v>282</v>
      </c>
      <c r="F36" s="94"/>
      <c r="G36" s="99">
        <f>G37</f>
        <v>23.7</v>
      </c>
    </row>
    <row r="37" spans="1:7" ht="30">
      <c r="A37" s="125">
        <v>29</v>
      </c>
      <c r="B37" s="122" t="s">
        <v>199</v>
      </c>
      <c r="C37" s="102">
        <v>600</v>
      </c>
      <c r="D37" s="94" t="s">
        <v>155</v>
      </c>
      <c r="E37" s="93" t="s">
        <v>326</v>
      </c>
      <c r="F37" s="94"/>
      <c r="G37" s="99">
        <f>G38+G40</f>
        <v>23.7</v>
      </c>
    </row>
    <row r="38" spans="1:7" ht="40.5">
      <c r="A38" s="125">
        <v>30</v>
      </c>
      <c r="B38" s="122" t="s">
        <v>144</v>
      </c>
      <c r="C38" s="102">
        <v>600</v>
      </c>
      <c r="D38" s="94" t="s">
        <v>155</v>
      </c>
      <c r="E38" s="93" t="s">
        <v>326</v>
      </c>
      <c r="F38" s="94" t="s">
        <v>132</v>
      </c>
      <c r="G38" s="99">
        <f>G39</f>
        <v>13.59</v>
      </c>
    </row>
    <row r="39" spans="1:7" ht="20.25">
      <c r="A39" s="125">
        <v>31</v>
      </c>
      <c r="B39" s="122" t="s">
        <v>143</v>
      </c>
      <c r="C39" s="102">
        <v>600</v>
      </c>
      <c r="D39" s="94" t="s">
        <v>155</v>
      </c>
      <c r="E39" s="93" t="s">
        <v>326</v>
      </c>
      <c r="F39" s="94" t="s">
        <v>98</v>
      </c>
      <c r="G39" s="99">
        <v>13.59</v>
      </c>
    </row>
    <row r="40" spans="1:7" ht="20.25">
      <c r="A40" s="125">
        <v>32</v>
      </c>
      <c r="B40" s="122" t="s">
        <v>153</v>
      </c>
      <c r="C40" s="102">
        <v>600</v>
      </c>
      <c r="D40" s="94" t="s">
        <v>155</v>
      </c>
      <c r="E40" s="93" t="s">
        <v>326</v>
      </c>
      <c r="F40" s="94" t="s">
        <v>152</v>
      </c>
      <c r="G40" s="99">
        <f>G41</f>
        <v>10.11</v>
      </c>
    </row>
    <row r="41" spans="1:7" ht="21" customHeight="1">
      <c r="A41" s="125">
        <v>33</v>
      </c>
      <c r="B41" s="122" t="s">
        <v>154</v>
      </c>
      <c r="C41" s="102">
        <v>600</v>
      </c>
      <c r="D41" s="94" t="s">
        <v>155</v>
      </c>
      <c r="E41" s="93" t="s">
        <v>326</v>
      </c>
      <c r="F41" s="94" t="s">
        <v>134</v>
      </c>
      <c r="G41" s="99">
        <v>10.11</v>
      </c>
    </row>
    <row r="42" spans="1:7" ht="12.75">
      <c r="A42" s="125">
        <v>34</v>
      </c>
      <c r="B42" s="121" t="s">
        <v>142</v>
      </c>
      <c r="C42" s="102">
        <v>600</v>
      </c>
      <c r="D42" s="94" t="s">
        <v>161</v>
      </c>
      <c r="E42" s="93" t="s">
        <v>279</v>
      </c>
      <c r="F42" s="94"/>
      <c r="G42" s="99">
        <f>G43</f>
        <v>144.4</v>
      </c>
    </row>
    <row r="43" spans="1:7" ht="12.75">
      <c r="A43" s="125">
        <v>35</v>
      </c>
      <c r="B43" s="124" t="s">
        <v>169</v>
      </c>
      <c r="C43" s="102">
        <v>600</v>
      </c>
      <c r="D43" s="94" t="s">
        <v>164</v>
      </c>
      <c r="E43" s="93" t="s">
        <v>279</v>
      </c>
      <c r="F43" s="94"/>
      <c r="G43" s="99">
        <f>G44</f>
        <v>144.4</v>
      </c>
    </row>
    <row r="44" spans="1:7" ht="40.5">
      <c r="A44" s="125">
        <v>36</v>
      </c>
      <c r="B44" s="122" t="s">
        <v>225</v>
      </c>
      <c r="C44" s="102">
        <v>600</v>
      </c>
      <c r="D44" s="94" t="s">
        <v>164</v>
      </c>
      <c r="E44" s="93" t="s">
        <v>283</v>
      </c>
      <c r="F44" s="94"/>
      <c r="G44" s="99">
        <f>G45</f>
        <v>144.4</v>
      </c>
    </row>
    <row r="45" spans="1:7" ht="20.25">
      <c r="A45" s="125">
        <v>37</v>
      </c>
      <c r="B45" s="122" t="s">
        <v>226</v>
      </c>
      <c r="C45" s="102">
        <v>600</v>
      </c>
      <c r="D45" s="94" t="s">
        <v>164</v>
      </c>
      <c r="E45" s="93" t="s">
        <v>286</v>
      </c>
      <c r="F45" s="94"/>
      <c r="G45" s="99">
        <f>G46</f>
        <v>144.4</v>
      </c>
    </row>
    <row r="46" spans="1:7" ht="71.25">
      <c r="A46" s="125">
        <v>38</v>
      </c>
      <c r="B46" s="124" t="s">
        <v>258</v>
      </c>
      <c r="C46" s="102">
        <v>600</v>
      </c>
      <c r="D46" s="94" t="s">
        <v>164</v>
      </c>
      <c r="E46" s="93" t="s">
        <v>325</v>
      </c>
      <c r="F46" s="94"/>
      <c r="G46" s="99">
        <f>G47+G49</f>
        <v>144.4</v>
      </c>
    </row>
    <row r="47" spans="1:7" ht="40.5">
      <c r="A47" s="125">
        <v>39</v>
      </c>
      <c r="B47" s="122" t="s">
        <v>144</v>
      </c>
      <c r="C47" s="102">
        <v>600</v>
      </c>
      <c r="D47" s="94" t="s">
        <v>164</v>
      </c>
      <c r="E47" s="93" t="s">
        <v>325</v>
      </c>
      <c r="F47" s="94" t="s">
        <v>132</v>
      </c>
      <c r="G47" s="99">
        <f>G48</f>
        <v>60</v>
      </c>
    </row>
    <row r="48" spans="1:7" ht="20.25">
      <c r="A48" s="125">
        <v>40</v>
      </c>
      <c r="B48" s="122" t="s">
        <v>143</v>
      </c>
      <c r="C48" s="102">
        <v>600</v>
      </c>
      <c r="D48" s="94" t="s">
        <v>164</v>
      </c>
      <c r="E48" s="93" t="s">
        <v>325</v>
      </c>
      <c r="F48" s="94" t="s">
        <v>98</v>
      </c>
      <c r="G48" s="99">
        <v>60</v>
      </c>
    </row>
    <row r="49" spans="1:7" ht="20.25">
      <c r="A49" s="125">
        <v>41</v>
      </c>
      <c r="B49" s="124" t="s">
        <v>153</v>
      </c>
      <c r="C49" s="102">
        <v>600</v>
      </c>
      <c r="D49" s="94" t="s">
        <v>164</v>
      </c>
      <c r="E49" s="93" t="s">
        <v>325</v>
      </c>
      <c r="F49" s="94" t="s">
        <v>152</v>
      </c>
      <c r="G49" s="99">
        <f>G50</f>
        <v>84.4</v>
      </c>
    </row>
    <row r="50" spans="1:7" ht="20.25">
      <c r="A50" s="125">
        <v>42</v>
      </c>
      <c r="B50" s="124" t="s">
        <v>154</v>
      </c>
      <c r="C50" s="102">
        <v>600</v>
      </c>
      <c r="D50" s="94" t="s">
        <v>164</v>
      </c>
      <c r="E50" s="93" t="s">
        <v>325</v>
      </c>
      <c r="F50" s="94" t="s">
        <v>134</v>
      </c>
      <c r="G50" s="99">
        <v>84.4</v>
      </c>
    </row>
    <row r="51" spans="1:7" ht="12.75">
      <c r="A51" s="125">
        <v>43</v>
      </c>
      <c r="B51" s="121" t="s">
        <v>140</v>
      </c>
      <c r="C51" s="102">
        <v>600</v>
      </c>
      <c r="D51" s="94" t="s">
        <v>165</v>
      </c>
      <c r="E51" s="94"/>
      <c r="F51" s="94"/>
      <c r="G51" s="99">
        <f>G52+G58</f>
        <v>1545.5</v>
      </c>
    </row>
    <row r="52" spans="1:7" ht="12.75">
      <c r="A52" s="125">
        <v>44</v>
      </c>
      <c r="B52" s="121" t="s">
        <v>141</v>
      </c>
      <c r="C52" s="102">
        <v>600</v>
      </c>
      <c r="D52" s="94" t="s">
        <v>166</v>
      </c>
      <c r="E52" s="94"/>
      <c r="F52" s="94"/>
      <c r="G52" s="99">
        <f>G53</f>
        <v>300</v>
      </c>
    </row>
    <row r="53" spans="1:7" ht="30">
      <c r="A53" s="125">
        <v>45</v>
      </c>
      <c r="B53" s="121" t="s">
        <v>259</v>
      </c>
      <c r="C53" s="102">
        <v>600</v>
      </c>
      <c r="D53" s="94" t="s">
        <v>166</v>
      </c>
      <c r="E53" s="94" t="s">
        <v>287</v>
      </c>
      <c r="F53" s="94"/>
      <c r="G53" s="99">
        <f>G54</f>
        <v>300</v>
      </c>
    </row>
    <row r="54" spans="1:7" ht="40.5">
      <c r="A54" s="125">
        <v>46</v>
      </c>
      <c r="B54" s="121" t="s">
        <v>260</v>
      </c>
      <c r="C54" s="102">
        <v>600</v>
      </c>
      <c r="D54" s="94" t="s">
        <v>166</v>
      </c>
      <c r="E54" s="94" t="s">
        <v>288</v>
      </c>
      <c r="F54" s="94"/>
      <c r="G54" s="99">
        <f>G55</f>
        <v>300</v>
      </c>
    </row>
    <row r="55" spans="1:7" ht="71.25" customHeight="1">
      <c r="A55" s="125">
        <v>47</v>
      </c>
      <c r="B55" s="124" t="s">
        <v>261</v>
      </c>
      <c r="C55" s="102">
        <v>600</v>
      </c>
      <c r="D55" s="94" t="s">
        <v>166</v>
      </c>
      <c r="E55" s="94" t="s">
        <v>324</v>
      </c>
      <c r="F55" s="94"/>
      <c r="G55" s="99">
        <f>G56</f>
        <v>300</v>
      </c>
    </row>
    <row r="56" spans="1:7" ht="12.75">
      <c r="A56" s="125">
        <v>48</v>
      </c>
      <c r="B56" s="121" t="s">
        <v>172</v>
      </c>
      <c r="C56" s="102">
        <v>600</v>
      </c>
      <c r="D56" s="94" t="s">
        <v>166</v>
      </c>
      <c r="E56" s="94" t="s">
        <v>324</v>
      </c>
      <c r="F56" s="94" t="s">
        <v>171</v>
      </c>
      <c r="G56" s="99">
        <f>G57</f>
        <v>300</v>
      </c>
    </row>
    <row r="57" spans="1:7" ht="30">
      <c r="A57" s="125">
        <v>49</v>
      </c>
      <c r="B57" s="121" t="s">
        <v>303</v>
      </c>
      <c r="C57" s="102">
        <v>600</v>
      </c>
      <c r="D57" s="94" t="s">
        <v>166</v>
      </c>
      <c r="E57" s="94" t="s">
        <v>324</v>
      </c>
      <c r="F57" s="94" t="s">
        <v>173</v>
      </c>
      <c r="G57" s="99">
        <v>300</v>
      </c>
    </row>
    <row r="58" spans="1:7" ht="12.75">
      <c r="A58" s="125">
        <v>50</v>
      </c>
      <c r="B58" s="121" t="s">
        <v>174</v>
      </c>
      <c r="C58" s="102">
        <v>600</v>
      </c>
      <c r="D58" s="94" t="s">
        <v>167</v>
      </c>
      <c r="E58" s="94"/>
      <c r="F58" s="94"/>
      <c r="G58" s="99">
        <f>G59</f>
        <v>1245.5</v>
      </c>
    </row>
    <row r="59" spans="1:7" ht="30">
      <c r="A59" s="125">
        <v>51</v>
      </c>
      <c r="B59" s="126" t="s">
        <v>262</v>
      </c>
      <c r="C59" s="102">
        <v>600</v>
      </c>
      <c r="D59" s="94" t="s">
        <v>167</v>
      </c>
      <c r="E59" s="94" t="s">
        <v>289</v>
      </c>
      <c r="F59" s="94"/>
      <c r="G59" s="99">
        <f>G60</f>
        <v>1245.5</v>
      </c>
    </row>
    <row r="60" spans="1:7" ht="30">
      <c r="A60" s="125">
        <v>52</v>
      </c>
      <c r="B60" s="126" t="s">
        <v>263</v>
      </c>
      <c r="C60" s="102">
        <v>600</v>
      </c>
      <c r="D60" s="94" t="s">
        <v>167</v>
      </c>
      <c r="E60" s="94" t="s">
        <v>290</v>
      </c>
      <c r="F60" s="94"/>
      <c r="G60" s="99">
        <f>G61</f>
        <v>1245.5</v>
      </c>
    </row>
    <row r="61" spans="1:7" ht="71.25">
      <c r="A61" s="125">
        <v>53</v>
      </c>
      <c r="B61" s="124" t="s">
        <v>264</v>
      </c>
      <c r="C61" s="102">
        <v>600</v>
      </c>
      <c r="D61" s="94" t="s">
        <v>247</v>
      </c>
      <c r="E61" s="94" t="s">
        <v>323</v>
      </c>
      <c r="F61" s="94"/>
      <c r="G61" s="99">
        <f>G62</f>
        <v>1245.5</v>
      </c>
    </row>
    <row r="62" spans="1:7" ht="20.25">
      <c r="A62" s="125">
        <v>54</v>
      </c>
      <c r="B62" s="122" t="s">
        <v>153</v>
      </c>
      <c r="C62" s="102">
        <v>600</v>
      </c>
      <c r="D62" s="94" t="s">
        <v>167</v>
      </c>
      <c r="E62" s="94" t="s">
        <v>323</v>
      </c>
      <c r="F62" s="94" t="s">
        <v>152</v>
      </c>
      <c r="G62" s="99">
        <f>G63</f>
        <v>1245.5</v>
      </c>
    </row>
    <row r="63" spans="1:7" ht="20.25">
      <c r="A63" s="125">
        <v>55</v>
      </c>
      <c r="B63" s="122" t="s">
        <v>154</v>
      </c>
      <c r="C63" s="102">
        <v>600</v>
      </c>
      <c r="D63" s="94" t="s">
        <v>167</v>
      </c>
      <c r="E63" s="94" t="s">
        <v>323</v>
      </c>
      <c r="F63" s="94" t="s">
        <v>134</v>
      </c>
      <c r="G63" s="99">
        <v>1245.5</v>
      </c>
    </row>
    <row r="64" spans="1:7" ht="12.75">
      <c r="A64" s="125">
        <v>56</v>
      </c>
      <c r="B64" s="121" t="s">
        <v>66</v>
      </c>
      <c r="C64" s="102">
        <v>600</v>
      </c>
      <c r="D64" s="94" t="s">
        <v>181</v>
      </c>
      <c r="E64" s="94"/>
      <c r="F64" s="94"/>
      <c r="G64" s="99">
        <f>G65+G71+G82</f>
        <v>6205.349999999999</v>
      </c>
    </row>
    <row r="65" spans="1:7" ht="12.75">
      <c r="A65" s="125">
        <v>57</v>
      </c>
      <c r="B65" s="121" t="s">
        <v>45</v>
      </c>
      <c r="C65" s="102">
        <v>600</v>
      </c>
      <c r="D65" s="94" t="s">
        <v>182</v>
      </c>
      <c r="E65" s="96"/>
      <c r="F65" s="96"/>
      <c r="G65" s="99">
        <f>G66</f>
        <v>30</v>
      </c>
    </row>
    <row r="66" spans="1:7" ht="30">
      <c r="A66" s="125">
        <v>58</v>
      </c>
      <c r="B66" s="121" t="s">
        <v>265</v>
      </c>
      <c r="C66" s="102">
        <v>600</v>
      </c>
      <c r="D66" s="94" t="s">
        <v>182</v>
      </c>
      <c r="E66" s="96" t="s">
        <v>289</v>
      </c>
      <c r="F66" s="96"/>
      <c r="G66" s="99">
        <f>G67</f>
        <v>30</v>
      </c>
    </row>
    <row r="67" spans="1:7" ht="24" customHeight="1">
      <c r="A67" s="125">
        <v>59</v>
      </c>
      <c r="B67" s="121" t="s">
        <v>266</v>
      </c>
      <c r="C67" s="102">
        <v>600</v>
      </c>
      <c r="D67" s="94" t="s">
        <v>182</v>
      </c>
      <c r="E67" s="96" t="s">
        <v>291</v>
      </c>
      <c r="F67" s="96"/>
      <c r="G67" s="99">
        <f>G68</f>
        <v>30</v>
      </c>
    </row>
    <row r="68" spans="1:7" ht="60.75">
      <c r="A68" s="125">
        <v>60</v>
      </c>
      <c r="B68" s="124" t="s">
        <v>267</v>
      </c>
      <c r="C68" s="102">
        <v>600</v>
      </c>
      <c r="D68" s="94" t="s">
        <v>182</v>
      </c>
      <c r="E68" s="96" t="s">
        <v>322</v>
      </c>
      <c r="F68" s="96"/>
      <c r="G68" s="99">
        <f>G69</f>
        <v>30</v>
      </c>
    </row>
    <row r="69" spans="1:7" ht="20.25">
      <c r="A69" s="125">
        <v>61</v>
      </c>
      <c r="B69" s="122" t="s">
        <v>153</v>
      </c>
      <c r="C69" s="102">
        <v>600</v>
      </c>
      <c r="D69" s="94" t="s">
        <v>182</v>
      </c>
      <c r="E69" s="96" t="s">
        <v>322</v>
      </c>
      <c r="F69" s="96" t="s">
        <v>152</v>
      </c>
      <c r="G69" s="99">
        <f>G70</f>
        <v>30</v>
      </c>
    </row>
    <row r="70" spans="1:7" ht="20.25">
      <c r="A70" s="125">
        <v>62</v>
      </c>
      <c r="B70" s="122" t="s">
        <v>154</v>
      </c>
      <c r="C70" s="102">
        <v>600</v>
      </c>
      <c r="D70" s="94" t="s">
        <v>182</v>
      </c>
      <c r="E70" s="96" t="s">
        <v>322</v>
      </c>
      <c r="F70" s="96" t="s">
        <v>134</v>
      </c>
      <c r="G70" s="99">
        <v>30</v>
      </c>
    </row>
    <row r="71" spans="1:7" ht="12.75">
      <c r="A71" s="125">
        <v>63</v>
      </c>
      <c r="B71" s="121" t="s">
        <v>46</v>
      </c>
      <c r="C71" s="102">
        <v>600</v>
      </c>
      <c r="D71" s="94" t="s">
        <v>187</v>
      </c>
      <c r="E71" s="96"/>
      <c r="F71" s="96"/>
      <c r="G71" s="99">
        <f>G72</f>
        <v>6140.15</v>
      </c>
    </row>
    <row r="72" spans="1:7" ht="30">
      <c r="A72" s="125">
        <v>64</v>
      </c>
      <c r="B72" s="121" t="s">
        <v>265</v>
      </c>
      <c r="C72" s="102">
        <v>600</v>
      </c>
      <c r="D72" s="94" t="s">
        <v>188</v>
      </c>
      <c r="E72" s="96" t="s">
        <v>289</v>
      </c>
      <c r="F72" s="96"/>
      <c r="G72" s="99">
        <f>G73</f>
        <v>6140.15</v>
      </c>
    </row>
    <row r="73" spans="1:7" ht="30">
      <c r="A73" s="125">
        <v>65</v>
      </c>
      <c r="B73" s="91" t="s">
        <v>263</v>
      </c>
      <c r="C73" s="92">
        <v>600</v>
      </c>
      <c r="D73" s="94" t="s">
        <v>188</v>
      </c>
      <c r="E73" s="94" t="s">
        <v>290</v>
      </c>
      <c r="F73" s="94"/>
      <c r="G73" s="99">
        <f>G74</f>
        <v>6140.15</v>
      </c>
    </row>
    <row r="74" spans="1:7" ht="60.75">
      <c r="A74" s="125">
        <v>66</v>
      </c>
      <c r="B74" s="124" t="s">
        <v>268</v>
      </c>
      <c r="C74" s="102">
        <v>600</v>
      </c>
      <c r="D74" s="94" t="s">
        <v>187</v>
      </c>
      <c r="E74" s="94" t="s">
        <v>321</v>
      </c>
      <c r="F74" s="94"/>
      <c r="G74" s="99">
        <f>G75+G77</f>
        <v>6140.15</v>
      </c>
    </row>
    <row r="75" spans="1:7" ht="71.25">
      <c r="A75" s="125">
        <v>67</v>
      </c>
      <c r="B75" s="124" t="s">
        <v>269</v>
      </c>
      <c r="C75" s="102">
        <v>600</v>
      </c>
      <c r="D75" s="94" t="s">
        <v>187</v>
      </c>
      <c r="E75" s="94" t="s">
        <v>321</v>
      </c>
      <c r="F75" s="94" t="s">
        <v>152</v>
      </c>
      <c r="G75" s="99">
        <f>G76</f>
        <v>3097.83</v>
      </c>
    </row>
    <row r="76" spans="1:7" ht="20.25">
      <c r="A76" s="125">
        <v>68</v>
      </c>
      <c r="B76" s="124" t="s">
        <v>154</v>
      </c>
      <c r="C76" s="102">
        <v>600</v>
      </c>
      <c r="D76" s="94" t="s">
        <v>188</v>
      </c>
      <c r="E76" s="94" t="s">
        <v>321</v>
      </c>
      <c r="F76" s="94" t="s">
        <v>134</v>
      </c>
      <c r="G76" s="99">
        <v>3097.83</v>
      </c>
    </row>
    <row r="77" spans="1:7" ht="71.25">
      <c r="A77" s="125">
        <v>69</v>
      </c>
      <c r="B77" s="124" t="s">
        <v>270</v>
      </c>
      <c r="C77" s="102">
        <v>600</v>
      </c>
      <c r="D77" s="94" t="s">
        <v>187</v>
      </c>
      <c r="E77" s="94" t="s">
        <v>320</v>
      </c>
      <c r="F77" s="94"/>
      <c r="G77" s="99">
        <f>G78+G80</f>
        <v>3042.3199999999997</v>
      </c>
    </row>
    <row r="78" spans="1:7" ht="40.5">
      <c r="A78" s="125">
        <v>70</v>
      </c>
      <c r="B78" s="124" t="s">
        <v>183</v>
      </c>
      <c r="C78" s="102">
        <v>600</v>
      </c>
      <c r="D78" s="94" t="s">
        <v>187</v>
      </c>
      <c r="E78" s="94" t="s">
        <v>320</v>
      </c>
      <c r="F78" s="94" t="s">
        <v>132</v>
      </c>
      <c r="G78" s="99">
        <f>G79</f>
        <v>2520.35</v>
      </c>
    </row>
    <row r="79" spans="1:7" ht="20.25">
      <c r="A79" s="125">
        <v>71</v>
      </c>
      <c r="B79" s="124" t="s">
        <v>184</v>
      </c>
      <c r="C79" s="102">
        <v>600</v>
      </c>
      <c r="D79" s="94" t="s">
        <v>187</v>
      </c>
      <c r="E79" s="94" t="s">
        <v>320</v>
      </c>
      <c r="F79" s="94" t="s">
        <v>98</v>
      </c>
      <c r="G79" s="99">
        <v>2520.35</v>
      </c>
    </row>
    <row r="80" spans="1:7" ht="20.25">
      <c r="A80" s="125">
        <v>72</v>
      </c>
      <c r="B80" s="124" t="s">
        <v>153</v>
      </c>
      <c r="C80" s="102">
        <v>600</v>
      </c>
      <c r="D80" s="94" t="s">
        <v>188</v>
      </c>
      <c r="E80" s="94" t="s">
        <v>320</v>
      </c>
      <c r="F80" s="94" t="s">
        <v>152</v>
      </c>
      <c r="G80" s="99">
        <f>G81</f>
        <v>521.97</v>
      </c>
    </row>
    <row r="81" spans="1:7" ht="20.25">
      <c r="A81" s="125">
        <v>73</v>
      </c>
      <c r="B81" s="124" t="s">
        <v>154</v>
      </c>
      <c r="C81" s="102">
        <v>600</v>
      </c>
      <c r="D81" s="94" t="s">
        <v>188</v>
      </c>
      <c r="E81" s="94" t="s">
        <v>320</v>
      </c>
      <c r="F81" s="94" t="s">
        <v>134</v>
      </c>
      <c r="G81" s="99">
        <v>521.97</v>
      </c>
    </row>
    <row r="82" spans="1:7" ht="12.75">
      <c r="A82" s="125">
        <v>74</v>
      </c>
      <c r="B82" s="126" t="s">
        <v>276</v>
      </c>
      <c r="C82" s="93" t="s">
        <v>101</v>
      </c>
      <c r="D82" s="94" t="s">
        <v>277</v>
      </c>
      <c r="E82" s="94"/>
      <c r="F82" s="94"/>
      <c r="G82" s="99">
        <f>G83</f>
        <v>35.2</v>
      </c>
    </row>
    <row r="83" spans="1:7" ht="12.75">
      <c r="A83" s="125">
        <v>75</v>
      </c>
      <c r="B83" s="126" t="s">
        <v>194</v>
      </c>
      <c r="C83" s="93" t="s">
        <v>101</v>
      </c>
      <c r="D83" s="94" t="s">
        <v>277</v>
      </c>
      <c r="E83" s="94" t="s">
        <v>280</v>
      </c>
      <c r="F83" s="94"/>
      <c r="G83" s="99">
        <f>G84</f>
        <v>35.2</v>
      </c>
    </row>
    <row r="84" spans="1:7" ht="20.25">
      <c r="A84" s="125">
        <v>76</v>
      </c>
      <c r="B84" s="126" t="s">
        <v>197</v>
      </c>
      <c r="C84" s="93" t="s">
        <v>101</v>
      </c>
      <c r="D84" s="94" t="s">
        <v>277</v>
      </c>
      <c r="E84" s="94" t="s">
        <v>282</v>
      </c>
      <c r="F84" s="94"/>
      <c r="G84" s="99">
        <f>G85</f>
        <v>35.2</v>
      </c>
    </row>
    <row r="85" spans="1:7" ht="51">
      <c r="A85" s="125">
        <v>77</v>
      </c>
      <c r="B85" s="126" t="s">
        <v>278</v>
      </c>
      <c r="C85" s="93" t="s">
        <v>101</v>
      </c>
      <c r="D85" s="94" t="s">
        <v>277</v>
      </c>
      <c r="E85" s="94" t="s">
        <v>319</v>
      </c>
      <c r="F85" s="94"/>
      <c r="G85" s="99">
        <f>G86</f>
        <v>35.2</v>
      </c>
    </row>
    <row r="86" spans="1:7" ht="20.25">
      <c r="A86" s="125">
        <v>78</v>
      </c>
      <c r="B86" s="124" t="s">
        <v>153</v>
      </c>
      <c r="C86" s="93" t="s">
        <v>101</v>
      </c>
      <c r="D86" s="94" t="s">
        <v>277</v>
      </c>
      <c r="E86" s="94" t="s">
        <v>319</v>
      </c>
      <c r="F86" s="94" t="s">
        <v>152</v>
      </c>
      <c r="G86" s="99">
        <f>G87</f>
        <v>35.2</v>
      </c>
    </row>
    <row r="87" spans="1:7" ht="20.25">
      <c r="A87" s="125">
        <v>79</v>
      </c>
      <c r="B87" s="124" t="s">
        <v>154</v>
      </c>
      <c r="C87" s="93">
        <v>600</v>
      </c>
      <c r="D87" s="94" t="s">
        <v>277</v>
      </c>
      <c r="E87" s="94" t="s">
        <v>319</v>
      </c>
      <c r="F87" s="94" t="s">
        <v>134</v>
      </c>
      <c r="G87" s="99">
        <v>35.2</v>
      </c>
    </row>
    <row r="88" spans="1:7" ht="12.75">
      <c r="A88" s="125">
        <v>80</v>
      </c>
      <c r="B88" s="122" t="s">
        <v>218</v>
      </c>
      <c r="C88" s="102">
        <v>600</v>
      </c>
      <c r="D88" s="94" t="s">
        <v>219</v>
      </c>
      <c r="E88" s="94"/>
      <c r="F88" s="94"/>
      <c r="G88" s="99">
        <f>G89</f>
        <v>44.8</v>
      </c>
    </row>
    <row r="89" spans="1:7" ht="12.75">
      <c r="A89" s="125">
        <v>81</v>
      </c>
      <c r="B89" s="122" t="s">
        <v>220</v>
      </c>
      <c r="C89" s="102">
        <v>600</v>
      </c>
      <c r="D89" s="94" t="s">
        <v>221</v>
      </c>
      <c r="E89" s="94"/>
      <c r="F89" s="94"/>
      <c r="G89" s="99">
        <f>G90</f>
        <v>44.8</v>
      </c>
    </row>
    <row r="90" spans="1:7" ht="12.75">
      <c r="A90" s="125">
        <v>82</v>
      </c>
      <c r="B90" s="122" t="s">
        <v>194</v>
      </c>
      <c r="C90" s="102">
        <v>600</v>
      </c>
      <c r="D90" s="94" t="s">
        <v>221</v>
      </c>
      <c r="E90" s="94" t="s">
        <v>280</v>
      </c>
      <c r="F90" s="94"/>
      <c r="G90" s="99">
        <f>G91</f>
        <v>44.8</v>
      </c>
    </row>
    <row r="91" spans="1:7" ht="20.25">
      <c r="A91" s="125">
        <v>83</v>
      </c>
      <c r="B91" s="122" t="s">
        <v>197</v>
      </c>
      <c r="C91" s="102">
        <v>600</v>
      </c>
      <c r="D91" s="94" t="s">
        <v>221</v>
      </c>
      <c r="E91" s="94" t="s">
        <v>282</v>
      </c>
      <c r="F91" s="94"/>
      <c r="G91" s="99">
        <f>G95+G92</f>
        <v>44.8</v>
      </c>
    </row>
    <row r="92" spans="1:7" ht="33" customHeight="1">
      <c r="A92" s="125">
        <v>84</v>
      </c>
      <c r="B92" s="122" t="s">
        <v>223</v>
      </c>
      <c r="C92" s="102">
        <v>600</v>
      </c>
      <c r="D92" s="94" t="s">
        <v>221</v>
      </c>
      <c r="E92" s="94" t="s">
        <v>318</v>
      </c>
      <c r="F92" s="94"/>
      <c r="G92" s="99">
        <f>G93</f>
        <v>4.8</v>
      </c>
    </row>
    <row r="93" spans="1:7" ht="20.25">
      <c r="A93" s="125">
        <v>85</v>
      </c>
      <c r="B93" s="122" t="s">
        <v>153</v>
      </c>
      <c r="C93" s="102">
        <v>600</v>
      </c>
      <c r="D93" s="94" t="s">
        <v>221</v>
      </c>
      <c r="E93" s="94" t="s">
        <v>318</v>
      </c>
      <c r="F93" s="94" t="s">
        <v>152</v>
      </c>
      <c r="G93" s="99">
        <f>G94</f>
        <v>4.8</v>
      </c>
    </row>
    <row r="94" spans="1:7" ht="20.25">
      <c r="A94" s="125">
        <v>86</v>
      </c>
      <c r="B94" s="122" t="s">
        <v>154</v>
      </c>
      <c r="C94" s="102">
        <v>600</v>
      </c>
      <c r="D94" s="94" t="s">
        <v>221</v>
      </c>
      <c r="E94" s="94" t="s">
        <v>318</v>
      </c>
      <c r="F94" s="94" t="s">
        <v>134</v>
      </c>
      <c r="G94" s="99">
        <v>4.8</v>
      </c>
    </row>
    <row r="95" spans="1:7" ht="30">
      <c r="A95" s="125">
        <v>87</v>
      </c>
      <c r="B95" s="122" t="s">
        <v>222</v>
      </c>
      <c r="C95" s="102">
        <v>600</v>
      </c>
      <c r="D95" s="94" t="s">
        <v>221</v>
      </c>
      <c r="E95" s="94" t="s">
        <v>317</v>
      </c>
      <c r="F95" s="94"/>
      <c r="G95" s="99">
        <f>G96</f>
        <v>40</v>
      </c>
    </row>
    <row r="96" spans="1:7" ht="20.25">
      <c r="A96" s="125">
        <v>88</v>
      </c>
      <c r="B96" s="124" t="s">
        <v>153</v>
      </c>
      <c r="C96" s="102">
        <v>600</v>
      </c>
      <c r="D96" s="94" t="s">
        <v>221</v>
      </c>
      <c r="E96" s="94" t="s">
        <v>317</v>
      </c>
      <c r="F96" s="94" t="s">
        <v>152</v>
      </c>
      <c r="G96" s="99">
        <f>G97</f>
        <v>40</v>
      </c>
    </row>
    <row r="97" spans="1:7" ht="20.25">
      <c r="A97" s="125">
        <v>89</v>
      </c>
      <c r="B97" s="124" t="s">
        <v>154</v>
      </c>
      <c r="C97" s="102">
        <v>600</v>
      </c>
      <c r="D97" s="94" t="s">
        <v>221</v>
      </c>
      <c r="E97" s="94" t="s">
        <v>317</v>
      </c>
      <c r="F97" s="94" t="s">
        <v>134</v>
      </c>
      <c r="G97" s="99">
        <v>40</v>
      </c>
    </row>
    <row r="98" spans="1:7" ht="12.75">
      <c r="A98" s="125">
        <v>90</v>
      </c>
      <c r="B98" s="123" t="s">
        <v>48</v>
      </c>
      <c r="C98" s="102">
        <v>600</v>
      </c>
      <c r="D98" s="94">
        <v>1000</v>
      </c>
      <c r="E98" s="94"/>
      <c r="F98" s="94"/>
      <c r="G98" s="99">
        <f aca="true" t="shared" si="0" ref="G98:G103">G99</f>
        <v>14.83</v>
      </c>
    </row>
    <row r="99" spans="1:7" ht="12.75">
      <c r="A99" s="125">
        <v>91</v>
      </c>
      <c r="B99" s="127" t="s">
        <v>49</v>
      </c>
      <c r="C99" s="102">
        <v>600</v>
      </c>
      <c r="D99" s="94">
        <v>1001</v>
      </c>
      <c r="E99" s="93"/>
      <c r="F99" s="94"/>
      <c r="G99" s="99">
        <f t="shared" si="0"/>
        <v>14.83</v>
      </c>
    </row>
    <row r="100" spans="1:7" ht="12.75">
      <c r="A100" s="125">
        <v>92</v>
      </c>
      <c r="B100" s="122" t="s">
        <v>194</v>
      </c>
      <c r="C100" s="102">
        <v>600</v>
      </c>
      <c r="D100" s="94">
        <v>1001</v>
      </c>
      <c r="E100" s="93" t="s">
        <v>280</v>
      </c>
      <c r="F100" s="101"/>
      <c r="G100" s="99">
        <f>G102</f>
        <v>14.83</v>
      </c>
    </row>
    <row r="101" spans="1:7" ht="12.75">
      <c r="A101" s="125">
        <v>93</v>
      </c>
      <c r="B101" s="137" t="s">
        <v>0</v>
      </c>
      <c r="C101" s="102">
        <v>600</v>
      </c>
      <c r="D101" s="94">
        <v>1001</v>
      </c>
      <c r="E101" s="93" t="s">
        <v>282</v>
      </c>
      <c r="F101" s="101"/>
      <c r="G101" s="99">
        <f>G102</f>
        <v>14.83</v>
      </c>
    </row>
    <row r="102" spans="1:7" ht="13.5" customHeight="1">
      <c r="A102" s="125">
        <v>94</v>
      </c>
      <c r="B102" s="127" t="s">
        <v>201</v>
      </c>
      <c r="C102" s="102">
        <v>600</v>
      </c>
      <c r="D102" s="94">
        <v>1001</v>
      </c>
      <c r="E102" s="93" t="s">
        <v>316</v>
      </c>
      <c r="F102" s="94"/>
      <c r="G102" s="99">
        <f t="shared" si="0"/>
        <v>14.83</v>
      </c>
    </row>
    <row r="103" spans="1:7" ht="12.75">
      <c r="A103" s="125">
        <v>95</v>
      </c>
      <c r="B103" s="123" t="s">
        <v>156</v>
      </c>
      <c r="C103" s="102">
        <v>600</v>
      </c>
      <c r="D103" s="93" t="s">
        <v>157</v>
      </c>
      <c r="E103" s="93" t="s">
        <v>316</v>
      </c>
      <c r="F103" s="93" t="s">
        <v>160</v>
      </c>
      <c r="G103" s="99">
        <f t="shared" si="0"/>
        <v>14.83</v>
      </c>
    </row>
    <row r="104" spans="1:7" ht="15.75" customHeight="1">
      <c r="A104" s="125">
        <v>96</v>
      </c>
      <c r="B104" s="123" t="s">
        <v>158</v>
      </c>
      <c r="C104" s="102">
        <v>600</v>
      </c>
      <c r="D104" s="93" t="s">
        <v>157</v>
      </c>
      <c r="E104" s="93" t="s">
        <v>316</v>
      </c>
      <c r="F104" s="93" t="s">
        <v>159</v>
      </c>
      <c r="G104" s="99">
        <v>14.83</v>
      </c>
    </row>
    <row r="105" spans="1:7" ht="12.75">
      <c r="A105" s="125">
        <v>97</v>
      </c>
      <c r="B105" s="136" t="s">
        <v>205</v>
      </c>
      <c r="C105" s="102">
        <v>600</v>
      </c>
      <c r="D105" s="93" t="s">
        <v>206</v>
      </c>
      <c r="E105" s="93"/>
      <c r="F105" s="93"/>
      <c r="G105" s="99">
        <f aca="true" t="shared" si="1" ref="G105:G110">G106</f>
        <v>10.9</v>
      </c>
    </row>
    <row r="106" spans="1:7" ht="21">
      <c r="A106" s="125">
        <v>98</v>
      </c>
      <c r="B106" s="136" t="s">
        <v>207</v>
      </c>
      <c r="C106" s="102">
        <v>600</v>
      </c>
      <c r="D106" s="93" t="s">
        <v>208</v>
      </c>
      <c r="E106" s="93"/>
      <c r="F106" s="93"/>
      <c r="G106" s="99">
        <f t="shared" si="1"/>
        <v>10.9</v>
      </c>
    </row>
    <row r="107" spans="1:7" ht="15" customHeight="1">
      <c r="A107" s="125">
        <v>99</v>
      </c>
      <c r="B107" s="122" t="s">
        <v>194</v>
      </c>
      <c r="C107" s="102">
        <v>600</v>
      </c>
      <c r="D107" s="94" t="s">
        <v>208</v>
      </c>
      <c r="E107" s="94" t="s">
        <v>280</v>
      </c>
      <c r="F107" s="94"/>
      <c r="G107" s="99">
        <f t="shared" si="1"/>
        <v>10.9</v>
      </c>
    </row>
    <row r="108" spans="1:7" ht="20.25">
      <c r="A108" s="125">
        <v>100</v>
      </c>
      <c r="B108" s="122" t="s">
        <v>197</v>
      </c>
      <c r="C108" s="102">
        <v>600</v>
      </c>
      <c r="D108" s="94" t="s">
        <v>208</v>
      </c>
      <c r="E108" s="94" t="s">
        <v>282</v>
      </c>
      <c r="F108" s="94"/>
      <c r="G108" s="99">
        <f t="shared" si="1"/>
        <v>10.9</v>
      </c>
    </row>
    <row r="109" spans="1:7" ht="40.5">
      <c r="A109" s="125">
        <v>101</v>
      </c>
      <c r="B109" s="122" t="s">
        <v>209</v>
      </c>
      <c r="C109" s="102">
        <v>600</v>
      </c>
      <c r="D109" s="94" t="s">
        <v>208</v>
      </c>
      <c r="E109" s="94" t="s">
        <v>315</v>
      </c>
      <c r="F109" s="94"/>
      <c r="G109" s="99">
        <f t="shared" si="1"/>
        <v>10.9</v>
      </c>
    </row>
    <row r="110" spans="1:7" ht="12.75">
      <c r="A110" s="125">
        <v>102</v>
      </c>
      <c r="B110" s="122" t="s">
        <v>210</v>
      </c>
      <c r="C110" s="102">
        <v>600</v>
      </c>
      <c r="D110" s="94" t="s">
        <v>208</v>
      </c>
      <c r="E110" s="94" t="s">
        <v>315</v>
      </c>
      <c r="F110" s="94" t="s">
        <v>211</v>
      </c>
      <c r="G110" s="99">
        <f t="shared" si="1"/>
        <v>10.9</v>
      </c>
    </row>
    <row r="111" spans="1:7" ht="12.75">
      <c r="A111" s="125">
        <v>103</v>
      </c>
      <c r="B111" s="122" t="s">
        <v>212</v>
      </c>
      <c r="C111" s="102">
        <v>600</v>
      </c>
      <c r="D111" s="94" t="s">
        <v>208</v>
      </c>
      <c r="E111" s="94" t="s">
        <v>315</v>
      </c>
      <c r="F111" s="94" t="s">
        <v>213</v>
      </c>
      <c r="G111" s="99">
        <v>10.9</v>
      </c>
    </row>
    <row r="112" spans="1:7" ht="12.75">
      <c r="A112" s="125">
        <v>104</v>
      </c>
      <c r="B112" s="123" t="s">
        <v>148</v>
      </c>
      <c r="C112" s="102"/>
      <c r="D112" s="93"/>
      <c r="E112" s="93"/>
      <c r="F112" s="93"/>
      <c r="G112" s="99"/>
    </row>
    <row r="113" spans="1:7" ht="14.25" customHeight="1">
      <c r="A113" s="125">
        <v>105</v>
      </c>
      <c r="B113" s="122" t="s">
        <v>194</v>
      </c>
      <c r="C113" s="102">
        <v>600</v>
      </c>
      <c r="D113" s="93" t="s">
        <v>43</v>
      </c>
      <c r="E113" s="93" t="s">
        <v>280</v>
      </c>
      <c r="F113" s="93"/>
      <c r="G113" s="99">
        <f>G114</f>
        <v>568.06</v>
      </c>
    </row>
    <row r="114" spans="1:7" ht="30">
      <c r="A114" s="125">
        <v>106</v>
      </c>
      <c r="B114" s="122" t="s">
        <v>146</v>
      </c>
      <c r="C114" s="102">
        <v>600</v>
      </c>
      <c r="D114" s="93" t="s">
        <v>147</v>
      </c>
      <c r="E114" s="93" t="s">
        <v>292</v>
      </c>
      <c r="F114" s="93"/>
      <c r="G114" s="100">
        <f>G115</f>
        <v>568.06</v>
      </c>
    </row>
    <row r="115" spans="1:7" ht="49.5" customHeight="1">
      <c r="A115" s="125">
        <v>107</v>
      </c>
      <c r="B115" s="122" t="s">
        <v>198</v>
      </c>
      <c r="C115" s="102">
        <v>600</v>
      </c>
      <c r="D115" s="93" t="s">
        <v>147</v>
      </c>
      <c r="E115" s="93" t="s">
        <v>314</v>
      </c>
      <c r="F115" s="93"/>
      <c r="G115" s="100">
        <f>G116</f>
        <v>568.06</v>
      </c>
    </row>
    <row r="116" spans="1:7" ht="40.5">
      <c r="A116" s="125">
        <v>108</v>
      </c>
      <c r="B116" s="122" t="s">
        <v>144</v>
      </c>
      <c r="C116" s="102">
        <v>600</v>
      </c>
      <c r="D116" s="93" t="s">
        <v>147</v>
      </c>
      <c r="E116" s="93" t="s">
        <v>314</v>
      </c>
      <c r="F116" s="93" t="s">
        <v>132</v>
      </c>
      <c r="G116" s="99">
        <f>G117</f>
        <v>568.06</v>
      </c>
    </row>
    <row r="117" spans="1:7" ht="20.25">
      <c r="A117" s="125">
        <v>109</v>
      </c>
      <c r="B117" s="122" t="s">
        <v>143</v>
      </c>
      <c r="C117" s="102">
        <v>600</v>
      </c>
      <c r="D117" s="93" t="s">
        <v>147</v>
      </c>
      <c r="E117" s="93" t="s">
        <v>314</v>
      </c>
      <c r="F117" s="93" t="s">
        <v>98</v>
      </c>
      <c r="G117" s="99">
        <v>568.06</v>
      </c>
    </row>
    <row r="118" spans="1:7" ht="12.75">
      <c r="A118" s="125">
        <v>110</v>
      </c>
      <c r="B118" s="121" t="s">
        <v>115</v>
      </c>
      <c r="C118" s="102">
        <v>600</v>
      </c>
      <c r="D118" s="94" t="s">
        <v>175</v>
      </c>
      <c r="E118" s="94"/>
      <c r="F118" s="94"/>
      <c r="G118" s="99">
        <f>G120+G127</f>
        <v>11670.76</v>
      </c>
    </row>
    <row r="119" spans="1:7" ht="15" customHeight="1">
      <c r="A119" s="125">
        <v>111</v>
      </c>
      <c r="B119" s="121" t="s">
        <v>180</v>
      </c>
      <c r="C119" s="102"/>
      <c r="D119" s="94"/>
      <c r="E119" s="94"/>
      <c r="F119" s="94"/>
      <c r="G119" s="99"/>
    </row>
    <row r="120" spans="1:7" ht="12.75">
      <c r="A120" s="125">
        <v>112</v>
      </c>
      <c r="B120" s="121" t="s">
        <v>67</v>
      </c>
      <c r="C120" s="102">
        <v>600</v>
      </c>
      <c r="D120" s="94" t="s">
        <v>176</v>
      </c>
      <c r="E120" s="94"/>
      <c r="F120" s="94"/>
      <c r="G120" s="99">
        <f>G121</f>
        <v>6345.55</v>
      </c>
    </row>
    <row r="121" spans="1:7" ht="30">
      <c r="A121" s="125">
        <v>113</v>
      </c>
      <c r="B121" s="121" t="s">
        <v>271</v>
      </c>
      <c r="C121" s="102">
        <v>600</v>
      </c>
      <c r="D121" s="94" t="s">
        <v>176</v>
      </c>
      <c r="E121" s="94" t="s">
        <v>293</v>
      </c>
      <c r="F121" s="94"/>
      <c r="G121" s="99">
        <f>G122</f>
        <v>6345.55</v>
      </c>
    </row>
    <row r="122" spans="1:7" ht="30">
      <c r="A122" s="125">
        <v>114</v>
      </c>
      <c r="B122" s="121" t="s">
        <v>272</v>
      </c>
      <c r="C122" s="102">
        <v>600</v>
      </c>
      <c r="D122" s="94" t="s">
        <v>176</v>
      </c>
      <c r="E122" s="94" t="s">
        <v>313</v>
      </c>
      <c r="F122" s="94"/>
      <c r="G122" s="99">
        <f>G123</f>
        <v>6345.55</v>
      </c>
    </row>
    <row r="123" spans="1:7" ht="92.25" customHeight="1">
      <c r="A123" s="125">
        <v>115</v>
      </c>
      <c r="B123" s="121" t="s">
        <v>273</v>
      </c>
      <c r="C123" s="102">
        <v>600</v>
      </c>
      <c r="D123" s="94" t="s">
        <v>176</v>
      </c>
      <c r="E123" s="94" t="s">
        <v>313</v>
      </c>
      <c r="F123" s="94"/>
      <c r="G123" s="99">
        <f>G124</f>
        <v>6345.55</v>
      </c>
    </row>
    <row r="124" spans="1:7" ht="20.25">
      <c r="A124" s="125">
        <v>116</v>
      </c>
      <c r="B124" s="121" t="s">
        <v>177</v>
      </c>
      <c r="C124" s="102">
        <v>600</v>
      </c>
      <c r="D124" s="94" t="s">
        <v>176</v>
      </c>
      <c r="E124" s="94" t="s">
        <v>313</v>
      </c>
      <c r="F124" s="94" t="s">
        <v>101</v>
      </c>
      <c r="G124" s="99">
        <f>G125</f>
        <v>6345.55</v>
      </c>
    </row>
    <row r="125" spans="1:7" ht="12.75">
      <c r="A125" s="125">
        <v>117</v>
      </c>
      <c r="B125" s="121" t="s">
        <v>178</v>
      </c>
      <c r="C125" s="102">
        <v>600</v>
      </c>
      <c r="D125" s="94" t="s">
        <v>176</v>
      </c>
      <c r="E125" s="94" t="s">
        <v>313</v>
      </c>
      <c r="F125" s="94" t="s">
        <v>179</v>
      </c>
      <c r="G125" s="99">
        <v>6345.55</v>
      </c>
    </row>
    <row r="126" spans="1:7" ht="12.75">
      <c r="A126" s="125">
        <v>118</v>
      </c>
      <c r="B126" s="121" t="s">
        <v>149</v>
      </c>
      <c r="C126" s="102" t="s">
        <v>107</v>
      </c>
      <c r="D126" s="94"/>
      <c r="E126" s="94"/>
      <c r="F126" s="94"/>
      <c r="G126" s="99"/>
    </row>
    <row r="127" spans="1:7" ht="12.75">
      <c r="A127" s="125">
        <v>119</v>
      </c>
      <c r="B127" s="121" t="s">
        <v>67</v>
      </c>
      <c r="C127" s="102">
        <v>600</v>
      </c>
      <c r="D127" s="94" t="s">
        <v>176</v>
      </c>
      <c r="E127" s="94"/>
      <c r="F127" s="94"/>
      <c r="G127" s="99">
        <f>G128</f>
        <v>5325.21</v>
      </c>
    </row>
    <row r="128" spans="1:7" ht="30">
      <c r="A128" s="125">
        <v>120</v>
      </c>
      <c r="B128" s="121" t="s">
        <v>271</v>
      </c>
      <c r="C128" s="102">
        <v>600</v>
      </c>
      <c r="D128" s="94" t="s">
        <v>176</v>
      </c>
      <c r="E128" s="94" t="s">
        <v>293</v>
      </c>
      <c r="F128" s="94"/>
      <c r="G128" s="99">
        <f>G129</f>
        <v>5325.21</v>
      </c>
    </row>
    <row r="129" spans="1:7" ht="30">
      <c r="A129" s="125">
        <v>121</v>
      </c>
      <c r="B129" s="121" t="s">
        <v>274</v>
      </c>
      <c r="C129" s="102">
        <v>600</v>
      </c>
      <c r="D129" s="94" t="s">
        <v>176</v>
      </c>
      <c r="E129" s="94" t="s">
        <v>312</v>
      </c>
      <c r="F129" s="94"/>
      <c r="G129" s="99">
        <f>G130</f>
        <v>5325.21</v>
      </c>
    </row>
    <row r="130" spans="1:7" ht="75" customHeight="1">
      <c r="A130" s="125">
        <v>122</v>
      </c>
      <c r="B130" s="122" t="s">
        <v>275</v>
      </c>
      <c r="C130" s="102">
        <v>600</v>
      </c>
      <c r="D130" s="94" t="s">
        <v>176</v>
      </c>
      <c r="E130" s="94" t="s">
        <v>312</v>
      </c>
      <c r="F130" s="94"/>
      <c r="G130" s="99">
        <f>G131</f>
        <v>5325.21</v>
      </c>
    </row>
    <row r="131" spans="1:7" ht="20.25">
      <c r="A131" s="125">
        <v>123</v>
      </c>
      <c r="B131" s="121" t="s">
        <v>177</v>
      </c>
      <c r="C131" s="102">
        <v>600</v>
      </c>
      <c r="D131" s="94" t="s">
        <v>176</v>
      </c>
      <c r="E131" s="94" t="s">
        <v>312</v>
      </c>
      <c r="F131" s="94" t="s">
        <v>101</v>
      </c>
      <c r="G131" s="99">
        <f>G132</f>
        <v>5325.21</v>
      </c>
    </row>
    <row r="132" spans="1:7" ht="12.75">
      <c r="A132" s="166">
        <v>124</v>
      </c>
      <c r="B132" s="121" t="s">
        <v>178</v>
      </c>
      <c r="C132" s="102">
        <v>600</v>
      </c>
      <c r="D132" s="94" t="s">
        <v>176</v>
      </c>
      <c r="E132" s="94" t="s">
        <v>312</v>
      </c>
      <c r="F132" s="94" t="s">
        <v>179</v>
      </c>
      <c r="G132" s="99">
        <v>5325.21</v>
      </c>
    </row>
    <row r="133" spans="1:7" ht="12.75">
      <c r="A133" s="166">
        <v>125</v>
      </c>
      <c r="B133" s="122" t="s">
        <v>116</v>
      </c>
      <c r="C133" s="102">
        <v>600</v>
      </c>
      <c r="D133" s="94"/>
      <c r="E133" s="94"/>
      <c r="F133" s="94"/>
      <c r="G133" s="99">
        <v>0</v>
      </c>
    </row>
    <row r="134" spans="1:7" ht="12.75">
      <c r="A134" s="166">
        <v>126</v>
      </c>
      <c r="B134" s="128" t="s">
        <v>3</v>
      </c>
      <c r="C134" s="92"/>
      <c r="D134" s="95"/>
      <c r="E134" s="95"/>
      <c r="F134" s="95"/>
      <c r="G134" s="98">
        <f>G10+G42+G51+G64+G98+G118+G88+G105</f>
        <v>25287.12</v>
      </c>
    </row>
    <row r="135" spans="1:7" ht="12.75">
      <c r="A135" s="21"/>
      <c r="B135" s="22"/>
      <c r="C135" s="97"/>
      <c r="D135" s="21"/>
      <c r="E135" s="23"/>
      <c r="F135" s="23"/>
      <c r="G135" s="25"/>
    </row>
    <row r="136" spans="1:7" ht="12.75">
      <c r="A136" s="21"/>
      <c r="B136" s="5"/>
      <c r="C136" s="5"/>
      <c r="D136" s="5"/>
      <c r="E136" s="103"/>
      <c r="F136" s="103"/>
      <c r="G136" s="106"/>
    </row>
    <row r="137" spans="1:7" ht="12.75">
      <c r="A137" s="140"/>
      <c r="B137" s="104"/>
      <c r="C137" s="5"/>
      <c r="D137" s="105"/>
      <c r="E137" s="14"/>
      <c r="F137" s="14"/>
      <c r="G137" s="14"/>
    </row>
    <row r="138" spans="2:7" ht="12.75">
      <c r="B138" s="104"/>
      <c r="C138" s="5"/>
      <c r="D138" s="105"/>
      <c r="E138" s="14"/>
      <c r="F138" s="14"/>
      <c r="G138" s="14"/>
    </row>
    <row r="139" spans="2:7" ht="12.75">
      <c r="B139" s="24"/>
      <c r="C139" s="24"/>
      <c r="D139" s="1"/>
      <c r="E139" s="1"/>
      <c r="F139" s="1"/>
      <c r="G139" s="1"/>
    </row>
    <row r="140" spans="2:3" ht="12.75">
      <c r="B140" s="24"/>
      <c r="C140" s="24"/>
    </row>
    <row r="142" spans="2:3" ht="12.75">
      <c r="B142" s="24"/>
      <c r="C142" s="24"/>
    </row>
    <row r="143" spans="2:3" ht="12.75">
      <c r="B143" s="24"/>
      <c r="C143" s="24"/>
    </row>
    <row r="144" spans="1:7" ht="12.75">
      <c r="A144" s="51"/>
      <c r="B144" s="5"/>
      <c r="C144" s="5"/>
      <c r="D144" s="22"/>
      <c r="E144" s="5"/>
      <c r="F144" s="14"/>
      <c r="G144" s="25"/>
    </row>
    <row r="145" spans="1:7" ht="12.75">
      <c r="A145" s="51"/>
      <c r="B145" s="5"/>
      <c r="C145" s="5"/>
      <c r="D145" s="22"/>
      <c r="E145" s="5"/>
      <c r="F145" s="14"/>
      <c r="G145" s="5"/>
    </row>
    <row r="146" spans="1:7" ht="12.75">
      <c r="A146" s="51"/>
      <c r="B146" s="5"/>
      <c r="C146" s="5"/>
      <c r="D146" s="22"/>
      <c r="E146" s="5"/>
      <c r="F146" s="14"/>
      <c r="G146" s="25"/>
    </row>
    <row r="147" spans="1:7" ht="12.75">
      <c r="A147" s="51"/>
      <c r="B147" s="5"/>
      <c r="C147" s="5"/>
      <c r="D147" s="22"/>
      <c r="E147" s="5"/>
      <c r="F147" s="14"/>
      <c r="G147" s="5"/>
    </row>
    <row r="148" spans="1:7" ht="12.75">
      <c r="A148" s="51"/>
      <c r="B148" s="5"/>
      <c r="C148" s="5"/>
      <c r="D148" s="22"/>
      <c r="E148" s="5"/>
      <c r="F148" s="14"/>
      <c r="G148" s="5"/>
    </row>
    <row r="149" spans="1:7" ht="12.75">
      <c r="A149" s="51"/>
      <c r="B149" s="5"/>
      <c r="C149" s="5"/>
      <c r="D149" s="22"/>
      <c r="E149" s="5"/>
      <c r="F149" s="14"/>
      <c r="G149" s="25"/>
    </row>
    <row r="150" spans="1:7" ht="12.75">
      <c r="A150" s="51"/>
      <c r="B150" s="5"/>
      <c r="C150" s="5"/>
      <c r="D150" s="22"/>
      <c r="E150" s="5"/>
      <c r="F150" s="14"/>
      <c r="G150" s="5"/>
    </row>
    <row r="151" spans="1:7" ht="12.75">
      <c r="A151" s="51"/>
      <c r="B151" s="5"/>
      <c r="C151" s="5"/>
      <c r="D151" s="14"/>
      <c r="E151" s="5"/>
      <c r="F151" s="14"/>
      <c r="G151" s="25"/>
    </row>
    <row r="152" spans="1:7" ht="12.75">
      <c r="A152" s="51"/>
      <c r="B152" s="5"/>
      <c r="C152" s="5"/>
      <c r="D152" s="22"/>
      <c r="E152" s="5"/>
      <c r="F152" s="14"/>
      <c r="G152" s="5"/>
    </row>
    <row r="153" spans="1:7" ht="12.75">
      <c r="A153" s="51"/>
      <c r="B153" s="5"/>
      <c r="C153" s="5"/>
      <c r="D153" s="14"/>
      <c r="E153" s="5"/>
      <c r="F153" s="14"/>
      <c r="G153" s="25"/>
    </row>
    <row r="154" spans="1:7" ht="12.75">
      <c r="A154" s="51"/>
      <c r="B154" s="5"/>
      <c r="C154" s="5"/>
      <c r="D154" s="14"/>
      <c r="E154" s="5"/>
      <c r="F154" s="14"/>
      <c r="G154" s="5"/>
    </row>
    <row r="155" spans="1:7" ht="12.75">
      <c r="A155" s="52"/>
      <c r="B155" s="5"/>
      <c r="C155" s="5"/>
      <c r="D155" s="14"/>
      <c r="E155" s="5"/>
      <c r="F155" s="14"/>
      <c r="G155" s="25"/>
    </row>
    <row r="156" spans="1:7" ht="12.75">
      <c r="A156" s="52"/>
      <c r="B156" s="5"/>
      <c r="C156" s="5"/>
      <c r="D156" s="14"/>
      <c r="E156" s="5"/>
      <c r="F156" s="14"/>
      <c r="G156" s="5"/>
    </row>
  </sheetData>
  <sheetProtection/>
  <mergeCells count="5">
    <mergeCell ref="A6:A8"/>
    <mergeCell ref="C6:C8"/>
    <mergeCell ref="D1:G1"/>
    <mergeCell ref="C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FedoseevaOV</cp:lastModifiedBy>
  <cp:lastPrinted>2015-12-03T05:47:33Z</cp:lastPrinted>
  <dcterms:created xsi:type="dcterms:W3CDTF">2003-08-15T04:54:42Z</dcterms:created>
  <dcterms:modified xsi:type="dcterms:W3CDTF">2015-12-03T05:48:27Z</dcterms:modified>
  <cp:category/>
  <cp:version/>
  <cp:contentType/>
  <cp:contentStatus/>
</cp:coreProperties>
</file>